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440" windowHeight="946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B78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<sst xmlns="http://schemas.openxmlformats.org/spreadsheetml/2006/main" count="151" uniqueCount="113">
  <si>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</si>
  <si>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</si>
  <si>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</si>
  <si>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</si>
  <si>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</si>
  <si>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</si>
  <si>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</si>
  <si>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</si>
  <si>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</si>
  <si>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</si>
  <si>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</si>
  <si>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</si>
  <si>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</si>
  <si>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</si>
  <si>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</si>
  <si>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03</t>
  </si>
  <si>
    <t>Функция 05</t>
  </si>
  <si>
    <t>Функция 06</t>
  </si>
  <si>
    <t>9а</t>
  </si>
  <si>
    <t>(в лева)</t>
  </si>
  <si>
    <t>10а</t>
  </si>
  <si>
    <t>ППР</t>
  </si>
  <si>
    <t>Общи държавни служби</t>
  </si>
  <si>
    <t>Образование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</si>
  <si>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</si>
  <si>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</si>
  <si>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</si>
  <si>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</si>
  <si>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</si>
  <si>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КОД ПО ЕБК</t>
  </si>
  <si>
    <t>код на ССЕС - 42, 96, 97, 98</t>
  </si>
  <si>
    <t xml:space="preserve">в т.ч. от 31-13 </t>
  </si>
  <si>
    <t>придобиване на сгради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</si>
  <si>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</si>
  <si>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</si>
  <si>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</si>
  <si>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</si>
  <si>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</si>
  <si>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</si>
  <si>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дата</t>
  </si>
  <si>
    <t xml:space="preserve">                (име, фамилия, длъжност)</t>
  </si>
  <si>
    <t xml:space="preserve">                     (име, фамилия)</t>
  </si>
  <si>
    <t xml:space="preserve">     (име, фамилия, длъжност)</t>
  </si>
  <si>
    <t>Параграф по ЕБК: 45-00; 46-00; 64-00;74-00; 78-00; 83-11; 83-12; 83-71; 83-72; Други източници</t>
  </si>
  <si>
    <t>Уточнен план   /к.6 = к.9 + к.12 + к.14 + к.17 + к.20/</t>
  </si>
  <si>
    <t>Усвоено към  отчетния период    /к.7 = к.10 + к.13 + к.15 + к.18 + к.21/</t>
  </si>
  <si>
    <t>5. Уточнен план за обект /в колона 6/ е сума от уточнените планове по източници на финансиране /колони 9, 12, 14, 17 и 20/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</si>
  <si>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</si>
  <si>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</si>
  <si>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</si>
  <si>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РАЗЧЕТ ЗА ФИНАНСИРАНЕ НА КАПИТАЛОВИТЕ РАЗХОДИ</t>
  </si>
  <si>
    <t>Наименование, местонахождение и функционално предназначение на обектите и № на проектите, финансирани със средства от ЕС</t>
  </si>
  <si>
    <t>(име, фамилия, длъжност в звеното по чл. 5, ал.6 от Закона за устройство на територията)</t>
  </si>
  <si>
    <t>план/отчет за периода: от 01.01.2021 г. до 31.03.2021 г.</t>
  </si>
  <si>
    <t>Смядово</t>
  </si>
  <si>
    <t xml:space="preserve">Основен ремонт на покрив на корпус 2 на СУ Св.Св.Кирил и Методий гр.Смядово </t>
  </si>
  <si>
    <t>2021-2021</t>
  </si>
  <si>
    <t>3111(план)</t>
  </si>
  <si>
    <t>Изграждане на два центъра за настаняване от семеен тип за възрастни хора с УПИ</t>
  </si>
  <si>
    <t>3113(план)</t>
  </si>
  <si>
    <t>Строителен надзор "Реконструкция и рехабилитация на водопроводната мрежа за питейно-битово водоснабдяване в селата Риш и Янково,община Смядово</t>
  </si>
  <si>
    <t>2020-2021</t>
  </si>
  <si>
    <t>42(план:0лв)</t>
  </si>
  <si>
    <t>Подобряване на уличната мрежа,тротоари,съоръжения и принадлежности към тях в гр.Смядово,общ.Смядово</t>
  </si>
  <si>
    <t>Ремонтни работи по рехабилитация на тротоарна настилка на ул.част от ул.Добри Войников"(от кръстовището с ул"Жечо Дечев" до кръстовището с ул."Симеон Велики" )в с.Кълново, общ.Смядово пмс 315 /19.12.2018г</t>
  </si>
  <si>
    <t>3113 (план:14594 лв., усвоено:0 лв.);</t>
  </si>
  <si>
    <t>Ремонтни работи по рехабилитация на тротоарна настилка на ул."Симеон Велики" с.Кълново, общ.Смядово пмс 315 /19.12.2018г</t>
  </si>
  <si>
    <t>3113 (план:714 лв., усвоено:0 лв.);</t>
  </si>
  <si>
    <t>Реконструкция и рехабилитация на водопроводнота мрежа за питейно-битово водоснабдяване в селата Риш и Янково, община Смядово</t>
  </si>
  <si>
    <t>42 (план:2769337 лв., усвоено:0 лв.);</t>
  </si>
  <si>
    <t>Реконструкция и рехабилитация на водопроводнота мрежа за питейно-битово водоснабдяване в селата Риш и Янково, община Смядово-авторски надзор, село Янково и село Риш</t>
  </si>
  <si>
    <t>42 (план:0 лв., усвоено:0 лв.);</t>
  </si>
  <si>
    <t>сграда чрез закупуване</t>
  </si>
  <si>
    <t>Придобиване на сграда гр.Смядово</t>
  </si>
  <si>
    <t>3113 (план:30000 лв., усвоено:0 лв.);</t>
  </si>
  <si>
    <t>Придобиване на компютри и хардуер</t>
  </si>
  <si>
    <t>Придобиване на лаптоп ОУ "Васил Априлов" с.Риш - 1 бр., с.Риш</t>
  </si>
  <si>
    <t>3111 (план:1000 лв., усвоено:0 лв.);</t>
  </si>
  <si>
    <t xml:space="preserve">Придобиване на </t>
  </si>
  <si>
    <t>сграда чрез</t>
  </si>
  <si>
    <t>Придобиване на сграда в двора на ДЦПЛУ, гр.Смядово</t>
  </si>
  <si>
    <t>202-2021</t>
  </si>
  <si>
    <t>3111 (план:46428 лв., усвоено:0 лв.);</t>
  </si>
  <si>
    <t>Изграждане на център за терапии в гр.Смядово</t>
  </si>
  <si>
    <t>3111 (план:62371 лв., усвоено:0 лв.);</t>
  </si>
  <si>
    <t>Придобиване на друго оборудване,машини и съоръжения</t>
  </si>
  <si>
    <t>Закупуване на багер ,гр.Смядово</t>
  </si>
  <si>
    <t>3113 (план:129900 лв., усвоено:0 лв.);</t>
  </si>
  <si>
    <t>Изграждане на инфраструктурни обекти</t>
  </si>
  <si>
    <t>"Реконструкция и рехабилитация на водопроводната мрежа за питейно-битово водоснабдяване в с.Н.Янково, община Смядово</t>
  </si>
  <si>
    <t>3113 (план:2000 лв., усвоено:0 лв.);</t>
  </si>
  <si>
    <t>"Реконструкция и рехабилитация на водопроводната мрежа за питейно-битово водоснабдяване в село Желъд, община Смядово, село Желъд</t>
  </si>
  <si>
    <t>"Реконструкция и рехабилитация на водопроводната мрежа за питейно-битово водоснабдяване в село Черни връх,село Черни Връх</t>
  </si>
  <si>
    <t>Реконструкция и рехабилитация на водопроводната мрежа за питейно-битово водоснабдяване в село Александрово, общ.Смядово,с.Александрово</t>
  </si>
  <si>
    <t>3113 (план:3000 лв., усвоено:0 лв.);</t>
  </si>
  <si>
    <t>Реконструкция и рехабилитация на водопроводната мрежа за питейно-битово водоснабдяване в село Веселиново, общ.Смядово,с.Веселиново</t>
  </si>
  <si>
    <t>3113 (план:4000 лв., усвоено:0 лв.);</t>
  </si>
  <si>
    <t>Изграждане на пречиствателна станция за отпадни води в гр.Смядово, общ.Смядово, гр.Смядово</t>
  </si>
  <si>
    <t>3113 (план:23760 лв., усвоено:0 лв.);</t>
  </si>
  <si>
    <t>Трансфери между бюджети (нето)</t>
  </si>
  <si>
    <t>Получени/предоставени временни безлихвени заеми</t>
  </si>
  <si>
    <t>Заеми от банки и други лица в страната- нето(+/-)</t>
  </si>
  <si>
    <t>Друго финансиране-нето(+/-)</t>
  </si>
  <si>
    <t>Ръководител: Иванка Петрова, Кмет</t>
  </si>
  <si>
    <t>Тел. за контакт: 0897808568</t>
  </si>
  <si>
    <t>Тел. за контакт: 0893480211</t>
  </si>
  <si>
    <t>Съгласувал: Калоян Киров, Директор на дирекция СА</t>
  </si>
  <si>
    <t>Главен счетоводител: Радко Чернаков</t>
  </si>
  <si>
    <t>Изготвил: Славка Нонева, Директор на дирекция ОА</t>
  </si>
  <si>
    <t>Тел. за контакт: 05351/2033</t>
  </si>
  <si>
    <t>съфинансиране но проект"Дигитален МИГ Дългопол -Смядово</t>
  </si>
  <si>
    <t>Закупуване на принтери-Brother -MFC-j2330DW</t>
  </si>
  <si>
    <t>61-01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</si>
</sst>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&quot;"/>
    <numFmt numFmtId="167" formatCode="&quot;Истина&quot;;&quot; Истина &quot;;&quot; Неистина &quot;"/>
    <numFmt numFmtId="168" formatCode="&quot;Включено&quot;;&quot; Включено &quot;;&quot; Изключено &quot;"/>
    <numFmt numFmtId="169" formatCode="[$¥€-2]\ #,##0.00_);[Red]\([$¥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Black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Black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53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3" fontId="53" fillId="0" borderId="10" xfId="0" applyNumberFormat="1" applyFont="1" applyBorder="1" applyAlignment="1">
      <alignment/>
    </xf>
    <xf numFmtId="1" fontId="53" fillId="2" borderId="10" xfId="0" applyNumberFormat="1" applyFont="1" applyFill="1" applyBorder="1" applyAlignment="1">
      <alignment wrapText="1"/>
    </xf>
    <xf numFmtId="1" fontId="53" fillId="2" borderId="10" xfId="0" applyNumberFormat="1" applyFont="1" applyFill="1" applyBorder="1" applyAlignment="1">
      <alignment horizontal="center" vertical="center" wrapText="1"/>
    </xf>
    <xf numFmtId="1" fontId="53" fillId="2" borderId="10" xfId="0" applyNumberFormat="1" applyFont="1" applyFill="1" applyBorder="1" applyAlignment="1">
      <alignment horizontal="center"/>
    </xf>
    <xf numFmtId="1" fontId="53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 wrapText="1"/>
    </xf>
    <xf numFmtId="0" fontId="5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/>
    </xf>
    <xf numFmtId="0" fontId="58" fillId="0" borderId="0" xfId="0" applyFont="1" applyBorder="1" applyAlignment="1">
      <alignment/>
    </xf>
    <xf numFmtId="14" fontId="9" fillId="16" borderId="10" xfId="34" applyNumberFormat="1" applyFont="1" applyFill="1" applyBorder="1" applyAlignment="1" applyProtection="1">
      <alignment vertical="center" wrapText="1"/>
      <protection locked="0"/>
    </xf>
    <xf numFmtId="0" fontId="57" fillId="16" borderId="11" xfId="0" applyFont="1" applyFill="1" applyBorder="1" applyAlignment="1">
      <alignment/>
    </xf>
    <xf numFmtId="0" fontId="53" fillId="16" borderId="12" xfId="0" applyFont="1" applyFill="1" applyBorder="1" applyAlignment="1">
      <alignment/>
    </xf>
    <xf numFmtId="0" fontId="55" fillId="16" borderId="11" xfId="0" applyFont="1" applyFill="1" applyBorder="1" applyAlignment="1">
      <alignment/>
    </xf>
    <xf numFmtId="0" fontId="0" fillId="16" borderId="12" xfId="0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12" xfId="0" applyFont="1" applyFill="1" applyBorder="1" applyAlignment="1">
      <alignment wrapText="1"/>
    </xf>
    <xf numFmtId="0" fontId="53" fillId="33" borderId="10" xfId="0" applyFont="1" applyFill="1" applyBorder="1" applyAlignment="1">
      <alignment/>
    </xf>
    <xf numFmtId="1" fontId="53" fillId="33" borderId="10" xfId="0" applyNumberFormat="1" applyFont="1" applyFill="1" applyBorder="1" applyAlignment="1">
      <alignment/>
    </xf>
    <xf numFmtId="0" fontId="53" fillId="33" borderId="11" xfId="0" applyFont="1" applyFill="1" applyBorder="1" applyAlignment="1">
      <alignment wrapText="1"/>
    </xf>
    <xf numFmtId="3" fontId="53" fillId="33" borderId="10" xfId="0" applyNumberFormat="1" applyFont="1" applyFill="1" applyBorder="1" applyAlignment="1">
      <alignment/>
    </xf>
    <xf numFmtId="1" fontId="5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" fontId="53" fillId="35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53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53" fillId="10" borderId="10" xfId="0" applyFont="1" applyFill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55" fillId="1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3" fillId="33" borderId="10" xfId="0" applyFont="1" applyFill="1" applyBorder="1" applyAlignment="1">
      <alignment wrapText="1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1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53" fillId="2" borderId="12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0" fillId="16" borderId="13" xfId="0" applyFont="1" applyFill="1" applyBorder="1" applyAlignment="1">
      <alignment/>
    </xf>
    <xf numFmtId="0" fontId="60" fillId="16" borderId="0" xfId="0" applyFont="1" applyFill="1" applyBorder="1" applyAlignment="1">
      <alignment wrapText="1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12" fillId="16" borderId="13" xfId="0" applyFont="1" applyFill="1" applyBorder="1" applyAlignment="1">
      <alignment horizontal="left" wrapText="1"/>
    </xf>
    <xf numFmtId="0" fontId="12" fillId="16" borderId="11" xfId="0" applyFont="1" applyFill="1" applyBorder="1" applyAlignment="1">
      <alignment horizontal="left" wrapText="1"/>
    </xf>
    <xf numFmtId="0" fontId="12" fillId="16" borderId="12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33" applyFont="1" applyAlignment="1" applyProtection="1">
      <alignment horizontal="center" wrapText="1"/>
      <protection/>
    </xf>
    <xf numFmtId="0" fontId="12" fillId="34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left" wrapText="1"/>
    </xf>
    <xf numFmtId="0" fontId="61" fillId="0" borderId="0" xfId="0" applyFont="1" applyFill="1" applyBorder="1" applyAlignment="1" quotePrefix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wrapText="1"/>
    </xf>
    <xf numFmtId="0" fontId="36" fillId="0" borderId="16" xfId="0" applyFont="1" applyBorder="1" applyAlignment="1">
      <alignment wrapText="1"/>
    </xf>
    <xf numFmtId="0" fontId="0" fillId="0" borderId="14" xfId="0" applyFont="1" applyBorder="1" applyAlignment="1" quotePrefix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36" borderId="11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1" fontId="53" fillId="36" borderId="10" xfId="0" applyNumberFormat="1" applyFont="1" applyFill="1" applyBorder="1" applyAlignment="1">
      <alignment/>
    </xf>
    <xf numFmtId="0" fontId="53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3" fontId="53" fillId="36" borderId="10" xfId="0" applyNumberFormat="1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53" fillId="35" borderId="10" xfId="0" applyFont="1" applyFill="1" applyBorder="1" applyAlignment="1">
      <alignment/>
    </xf>
    <xf numFmtId="3" fontId="53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/>
    </xf>
    <xf numFmtId="3" fontId="53" fillId="3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IN 7301,7311 and 63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21"/>
  <sheetViews>
    <sheetView tabSelected="1" zoomScale="85" zoomScaleNormal="8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W14" sqref="W14"/>
    </sheetView>
  </sheetViews>
  <sheetFormatPr defaultColWidth="9.140625" defaultRowHeight="15"/>
  <cols>
    <col min="1" max="1" width="11.8515625" style="0" customWidth="1"/>
    <col min="2" max="2" width="35.8515625" style="3" customWidth="1"/>
    <col min="3" max="3" width="9.57421875" style="0" customWidth="1"/>
    <col min="4" max="4" width="9.7109375" style="0" customWidth="1"/>
    <col min="5" max="5" width="8.421875" style="0" customWidth="1"/>
    <col min="6" max="6" width="9.421875" style="0" customWidth="1"/>
    <col min="7" max="7" width="8.7109375" style="0" customWidth="1"/>
    <col min="8" max="8" width="10.00390625" style="0" customWidth="1"/>
    <col min="9" max="9" width="7.8515625" style="0" customWidth="1"/>
    <col min="10" max="10" width="8.00390625" style="0" customWidth="1"/>
    <col min="11" max="11" width="7.57421875" style="0" customWidth="1"/>
    <col min="12" max="12" width="7.421875" style="0" customWidth="1"/>
    <col min="13" max="13" width="10.00390625" style="0" customWidth="1"/>
    <col min="14" max="14" width="8.00390625" style="0" customWidth="1"/>
    <col min="15" max="15" width="7.57421875" style="0" customWidth="1"/>
    <col min="16" max="16" width="7.8515625" style="0" customWidth="1"/>
    <col min="17" max="17" width="8.8515625" style="0" customWidth="1"/>
    <col min="18" max="18" width="8.7109375" style="0" customWidth="1"/>
    <col min="19" max="20" width="8.421875" style="0" customWidth="1"/>
    <col min="21" max="21" width="8.57421875" style="0" customWidth="1"/>
    <col min="22" max="22" width="9.28125" style="0" customWidth="1"/>
    <col min="23" max="23" width="8.57421875" style="0" customWidth="1"/>
  </cols>
  <sheetData>
    <row r="1" ht="15"/>
    <row r="2" spans="1:23" ht="20.25" customHeight="1">
      <c r="A2" s="66" t="s">
        <v>26</v>
      </c>
      <c r="B2" s="59" t="s">
        <v>54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19.5" customHeight="1">
      <c r="A3" s="66" t="s">
        <v>29</v>
      </c>
      <c r="B3" s="68">
        <v>7708</v>
      </c>
      <c r="C3" s="67"/>
      <c r="D3" s="67"/>
      <c r="E3" s="16"/>
      <c r="F3" s="6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27" customHeight="1">
      <c r="A4" s="90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ht="26.25" customHeight="1">
      <c r="A5" s="90" t="s">
        <v>53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ht="15">
      <c r="A6" s="67"/>
      <c r="B6" s="69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70"/>
      <c r="O6" s="70"/>
      <c r="P6" s="67"/>
      <c r="Q6" s="67"/>
      <c r="R6" s="67"/>
      <c r="S6" s="67"/>
      <c r="T6" s="67"/>
      <c r="U6" s="67"/>
      <c r="V6" s="67"/>
      <c r="W6" s="71" t="s">
        <v>19</v>
      </c>
    </row>
    <row r="7" spans="1:23" ht="15.75" customHeight="1">
      <c r="A7" s="94" t="s">
        <v>2</v>
      </c>
      <c r="B7" s="98" t="s">
        <v>51</v>
      </c>
      <c r="C7" s="94" t="s">
        <v>11</v>
      </c>
      <c r="D7" s="94" t="s">
        <v>0</v>
      </c>
      <c r="E7" s="94" t="s">
        <v>27</v>
      </c>
      <c r="F7" s="102" t="s">
        <v>44</v>
      </c>
      <c r="G7" s="102" t="s">
        <v>45</v>
      </c>
      <c r="H7" s="103" t="s">
        <v>10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</row>
    <row r="8" spans="1:23" ht="15.75" customHeight="1">
      <c r="A8" s="95"/>
      <c r="B8" s="99"/>
      <c r="C8" s="95"/>
      <c r="D8" s="95"/>
      <c r="E8" s="95"/>
      <c r="F8" s="95"/>
      <c r="G8" s="95"/>
      <c r="H8" s="10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8"/>
    </row>
    <row r="9" spans="1:23" ht="69" customHeight="1">
      <c r="A9" s="96"/>
      <c r="B9" s="100"/>
      <c r="C9" s="96"/>
      <c r="D9" s="96"/>
      <c r="E9" s="96"/>
      <c r="F9" s="96"/>
      <c r="G9" s="96"/>
      <c r="H9" s="86" t="s">
        <v>28</v>
      </c>
      <c r="I9" s="87"/>
      <c r="J9" s="87"/>
      <c r="K9" s="87"/>
      <c r="L9" s="88"/>
      <c r="M9" s="86" t="s">
        <v>47</v>
      </c>
      <c r="N9" s="87"/>
      <c r="O9" s="88"/>
      <c r="P9" s="89" t="s">
        <v>48</v>
      </c>
      <c r="Q9" s="89"/>
      <c r="R9" s="86" t="s">
        <v>49</v>
      </c>
      <c r="S9" s="87"/>
      <c r="T9" s="88"/>
      <c r="U9" s="89" t="s">
        <v>13</v>
      </c>
      <c r="V9" s="89"/>
      <c r="W9" s="89"/>
    </row>
    <row r="10" spans="1:23" s="2" customFormat="1" ht="132" customHeight="1">
      <c r="A10" s="97"/>
      <c r="B10" s="101"/>
      <c r="C10" s="97"/>
      <c r="D10" s="97"/>
      <c r="E10" s="97"/>
      <c r="F10" s="97"/>
      <c r="G10" s="97"/>
      <c r="H10" s="72" t="s">
        <v>33</v>
      </c>
      <c r="I10" s="73" t="s">
        <v>9</v>
      </c>
      <c r="J10" s="72" t="s">
        <v>31</v>
      </c>
      <c r="K10" s="73" t="s">
        <v>1</v>
      </c>
      <c r="L10" s="72" t="s">
        <v>12</v>
      </c>
      <c r="M10" s="60" t="s">
        <v>33</v>
      </c>
      <c r="N10" s="73" t="s">
        <v>9</v>
      </c>
      <c r="O10" s="73" t="s">
        <v>1</v>
      </c>
      <c r="P10" s="73" t="s">
        <v>9</v>
      </c>
      <c r="Q10" s="73" t="s">
        <v>1</v>
      </c>
      <c r="R10" s="73" t="s">
        <v>43</v>
      </c>
      <c r="S10" s="73" t="s">
        <v>9</v>
      </c>
      <c r="T10" s="73" t="s">
        <v>1</v>
      </c>
      <c r="U10" s="73" t="s">
        <v>30</v>
      </c>
      <c r="V10" s="73" t="s">
        <v>9</v>
      </c>
      <c r="W10" s="74" t="s">
        <v>1</v>
      </c>
    </row>
    <row r="11" spans="1:23" s="2" customFormat="1" ht="15">
      <c r="A11" s="8">
        <v>1</v>
      </c>
      <c r="B11" s="9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15">
        <v>8</v>
      </c>
      <c r="I11" s="8">
        <v>9</v>
      </c>
      <c r="J11" s="8" t="s">
        <v>18</v>
      </c>
      <c r="K11" s="8">
        <v>10</v>
      </c>
      <c r="L11" s="8" t="s">
        <v>20</v>
      </c>
      <c r="M11" s="8">
        <v>11</v>
      </c>
      <c r="N11" s="8">
        <v>12</v>
      </c>
      <c r="O11" s="8">
        <v>13</v>
      </c>
      <c r="P11" s="8">
        <v>14</v>
      </c>
      <c r="Q11" s="8">
        <v>15</v>
      </c>
      <c r="R11" s="8">
        <v>16</v>
      </c>
      <c r="S11" s="8">
        <v>17</v>
      </c>
      <c r="T11" s="8">
        <v>18</v>
      </c>
      <c r="U11" s="8">
        <v>19</v>
      </c>
      <c r="V11" s="8">
        <v>20</v>
      </c>
      <c r="W11" s="10">
        <v>21</v>
      </c>
    </row>
    <row r="12" spans="1:23" s="2" customFormat="1" ht="15">
      <c r="A12" s="73"/>
      <c r="B12" s="75" t="s">
        <v>3</v>
      </c>
      <c r="C12" s="76"/>
      <c r="D12" s="21">
        <f>SUM(D13+D25)</f>
        <v>8345918</v>
      </c>
      <c r="E12" s="21">
        <f>E13+E25+E53+E54+E55</f>
        <v>2818471</v>
      </c>
      <c r="F12" s="21">
        <f>I12+N12+P12+S12+V12</f>
        <v>5096926</v>
      </c>
      <c r="G12" s="21">
        <f>K12+O12+Q12+T12+W12</f>
        <v>165436</v>
      </c>
      <c r="H12" s="22"/>
      <c r="I12" s="21">
        <f>I13+I25+I53+I54+I55</f>
        <v>410095</v>
      </c>
      <c r="J12" s="21">
        <f>J13+J25+J53+J54+J55</f>
        <v>408600</v>
      </c>
      <c r="K12" s="21">
        <f>K13+K25+K53+K54+K55</f>
        <v>1495</v>
      </c>
      <c r="L12" s="21">
        <f>L13+L25+L53+L54+L55</f>
        <v>0</v>
      </c>
      <c r="M12" s="23"/>
      <c r="N12" s="21">
        <f>N13+N25+N53+N54+N55</f>
        <v>401151</v>
      </c>
      <c r="O12" s="21">
        <f>O13+O25+O53+O54+O55+O55</f>
        <v>159596</v>
      </c>
      <c r="P12" s="21">
        <f>P13+P25+P53+P54+P55</f>
        <v>0</v>
      </c>
      <c r="Q12" s="21">
        <f>Q13+Q25+Q53+Q54+Q55</f>
        <v>3000</v>
      </c>
      <c r="R12" s="21"/>
      <c r="S12" s="21">
        <f>S13+S25+S53+S54+S55</f>
        <v>0</v>
      </c>
      <c r="T12" s="21">
        <f>T13+T25+T53+T54+T55</f>
        <v>0</v>
      </c>
      <c r="U12" s="21"/>
      <c r="V12" s="21">
        <f>V13+V25+V53+V54+V55</f>
        <v>4285680</v>
      </c>
      <c r="W12" s="21">
        <f>+W35</f>
        <v>1345</v>
      </c>
    </row>
    <row r="13" spans="1:23" s="47" customFormat="1" ht="30">
      <c r="A13" s="40">
        <v>5100</v>
      </c>
      <c r="B13" s="41" t="s">
        <v>4</v>
      </c>
      <c r="C13" s="42"/>
      <c r="D13" s="43">
        <f>SUM(D14+D16+D18)</f>
        <v>8039459</v>
      </c>
      <c r="E13" s="43">
        <v>2818471</v>
      </c>
      <c r="F13" s="43">
        <f>SUM(F14+F16+F18)</f>
        <v>4788972</v>
      </c>
      <c r="G13" s="43">
        <v>0</v>
      </c>
      <c r="H13" s="43"/>
      <c r="I13" s="43">
        <v>378600</v>
      </c>
      <c r="J13" s="43">
        <v>378600</v>
      </c>
      <c r="K13" s="43">
        <v>0</v>
      </c>
      <c r="L13" s="43">
        <v>0</v>
      </c>
      <c r="M13" s="77"/>
      <c r="N13" s="43">
        <f>SUM(N14+N16+N18)</f>
        <v>124692</v>
      </c>
      <c r="O13" s="43">
        <f>SUM(O14+O16+O18)</f>
        <v>29696</v>
      </c>
      <c r="P13" s="43">
        <v>0</v>
      </c>
      <c r="Q13" s="43">
        <v>0</v>
      </c>
      <c r="R13" s="43"/>
      <c r="S13" s="43">
        <v>0</v>
      </c>
      <c r="T13" s="43">
        <v>0</v>
      </c>
      <c r="U13" s="77"/>
      <c r="V13" s="43">
        <v>4285680</v>
      </c>
      <c r="W13" s="43">
        <f>+W35</f>
        <v>1345</v>
      </c>
    </row>
    <row r="14" spans="1:23" ht="15" customHeight="1">
      <c r="A14" s="109" t="s">
        <v>15</v>
      </c>
      <c r="B14" s="109" t="s">
        <v>23</v>
      </c>
      <c r="C14" s="110"/>
      <c r="D14" s="111">
        <v>15000</v>
      </c>
      <c r="E14" s="111">
        <v>0</v>
      </c>
      <c r="F14" s="111">
        <v>15000</v>
      </c>
      <c r="G14" s="111">
        <v>0</v>
      </c>
      <c r="H14" s="112"/>
      <c r="I14" s="111">
        <v>0</v>
      </c>
      <c r="J14" s="111">
        <v>0</v>
      </c>
      <c r="K14" s="111">
        <v>0</v>
      </c>
      <c r="L14" s="111">
        <v>0</v>
      </c>
      <c r="M14" s="113"/>
      <c r="N14" s="111">
        <v>15000</v>
      </c>
      <c r="O14" s="111">
        <v>0</v>
      </c>
      <c r="P14" s="111">
        <v>0</v>
      </c>
      <c r="Q14" s="111">
        <v>0</v>
      </c>
      <c r="R14" s="111"/>
      <c r="S14" s="111">
        <v>0</v>
      </c>
      <c r="T14" s="111">
        <v>0</v>
      </c>
      <c r="U14" s="113"/>
      <c r="V14" s="114">
        <v>0</v>
      </c>
      <c r="W14" s="114">
        <v>0</v>
      </c>
    </row>
    <row r="15" spans="1:23" ht="27" customHeight="1">
      <c r="A15" s="7">
        <v>322</v>
      </c>
      <c r="B15" s="4" t="s">
        <v>55</v>
      </c>
      <c r="C15" s="11" t="s">
        <v>56</v>
      </c>
      <c r="D15" s="24">
        <v>15000</v>
      </c>
      <c r="E15" s="24">
        <v>0</v>
      </c>
      <c r="F15" s="25">
        <v>15000</v>
      </c>
      <c r="G15" s="25">
        <v>0</v>
      </c>
      <c r="H15" s="1"/>
      <c r="I15" s="24">
        <v>0</v>
      </c>
      <c r="J15" s="24">
        <v>0</v>
      </c>
      <c r="K15" s="24">
        <v>0</v>
      </c>
      <c r="L15" s="24">
        <v>0</v>
      </c>
      <c r="M15" s="7" t="s">
        <v>57</v>
      </c>
      <c r="N15" s="24">
        <v>15000</v>
      </c>
      <c r="O15" s="24">
        <v>0</v>
      </c>
      <c r="P15" s="24">
        <v>0</v>
      </c>
      <c r="Q15" s="24">
        <v>0</v>
      </c>
      <c r="R15" s="24"/>
      <c r="S15" s="24">
        <v>0</v>
      </c>
      <c r="T15" s="24">
        <v>0</v>
      </c>
      <c r="U15" s="7"/>
      <c r="V15" s="20">
        <v>0</v>
      </c>
      <c r="W15" s="20">
        <v>0</v>
      </c>
    </row>
    <row r="16" spans="1:23" ht="30">
      <c r="A16" s="109" t="s">
        <v>16</v>
      </c>
      <c r="B16" s="109" t="s">
        <v>24</v>
      </c>
      <c r="C16" s="110"/>
      <c r="D16" s="111">
        <v>905000</v>
      </c>
      <c r="E16" s="111">
        <v>0</v>
      </c>
      <c r="F16" s="111">
        <v>472984</v>
      </c>
      <c r="G16" s="111">
        <v>0</v>
      </c>
      <c r="H16" s="112"/>
      <c r="I16" s="111">
        <v>378600</v>
      </c>
      <c r="J16" s="111">
        <v>378600</v>
      </c>
      <c r="K16" s="111">
        <v>0</v>
      </c>
      <c r="L16" s="111">
        <v>0</v>
      </c>
      <c r="M16" s="113"/>
      <c r="N16" s="111">
        <v>94384</v>
      </c>
      <c r="O16" s="111">
        <f>+O17</f>
        <v>14388</v>
      </c>
      <c r="P16" s="111">
        <v>0</v>
      </c>
      <c r="Q16" s="111">
        <v>0</v>
      </c>
      <c r="R16" s="111"/>
      <c r="S16" s="111">
        <v>0</v>
      </c>
      <c r="T16" s="111">
        <v>0</v>
      </c>
      <c r="U16" s="113"/>
      <c r="V16" s="114">
        <v>0</v>
      </c>
      <c r="W16" s="114">
        <v>0</v>
      </c>
    </row>
    <row r="17" spans="1:23" ht="29.25" customHeight="1">
      <c r="A17" s="7">
        <v>5530</v>
      </c>
      <c r="B17" s="4" t="s">
        <v>58</v>
      </c>
      <c r="C17" s="11" t="s">
        <v>56</v>
      </c>
      <c r="D17" s="24">
        <v>905000</v>
      </c>
      <c r="E17" s="24">
        <v>0</v>
      </c>
      <c r="F17" s="25">
        <v>472984</v>
      </c>
      <c r="G17" s="25">
        <v>0</v>
      </c>
      <c r="H17" s="1" t="s">
        <v>59</v>
      </c>
      <c r="I17" s="24">
        <v>378600</v>
      </c>
      <c r="J17" s="24">
        <v>378600</v>
      </c>
      <c r="K17" s="24">
        <v>0</v>
      </c>
      <c r="L17" s="24">
        <v>0</v>
      </c>
      <c r="M17" s="7" t="s">
        <v>59</v>
      </c>
      <c r="N17" s="24">
        <v>94384</v>
      </c>
      <c r="O17" s="24">
        <v>14388</v>
      </c>
      <c r="P17" s="24">
        <v>0</v>
      </c>
      <c r="Q17" s="24">
        <v>0</v>
      </c>
      <c r="R17" s="24"/>
      <c r="S17" s="24">
        <v>0</v>
      </c>
      <c r="T17" s="24">
        <v>0</v>
      </c>
      <c r="U17" s="7"/>
      <c r="V17" s="20">
        <v>0</v>
      </c>
      <c r="W17" s="20">
        <v>0</v>
      </c>
    </row>
    <row r="18" spans="1:23" ht="40.5" customHeight="1">
      <c r="A18" s="109" t="s">
        <v>17</v>
      </c>
      <c r="B18" s="109" t="s">
        <v>25</v>
      </c>
      <c r="C18" s="110"/>
      <c r="D18" s="111">
        <v>7119459</v>
      </c>
      <c r="E18" s="111">
        <v>2818471</v>
      </c>
      <c r="F18" s="111">
        <v>4300988</v>
      </c>
      <c r="G18" s="111">
        <v>0</v>
      </c>
      <c r="H18" s="112"/>
      <c r="I18" s="111">
        <v>0</v>
      </c>
      <c r="J18" s="111">
        <v>0</v>
      </c>
      <c r="K18" s="111">
        <v>0</v>
      </c>
      <c r="L18" s="111">
        <v>0</v>
      </c>
      <c r="M18" s="113"/>
      <c r="N18" s="111">
        <v>15308</v>
      </c>
      <c r="O18" s="111">
        <v>15308</v>
      </c>
      <c r="P18" s="111">
        <v>0</v>
      </c>
      <c r="Q18" s="111">
        <v>0</v>
      </c>
      <c r="R18" s="111"/>
      <c r="S18" s="111">
        <v>0</v>
      </c>
      <c r="T18" s="111">
        <v>0</v>
      </c>
      <c r="U18" s="113"/>
      <c r="V18" s="114">
        <v>4285680</v>
      </c>
      <c r="W18" s="114">
        <v>0</v>
      </c>
    </row>
    <row r="19" spans="1:23" ht="33.75" customHeight="1">
      <c r="A19" s="7">
        <v>6603</v>
      </c>
      <c r="B19" s="4" t="s">
        <v>60</v>
      </c>
      <c r="C19" s="11" t="s">
        <v>61</v>
      </c>
      <c r="D19" s="24">
        <v>109600</v>
      </c>
      <c r="E19" s="24">
        <v>0</v>
      </c>
      <c r="F19" s="25">
        <v>109600</v>
      </c>
      <c r="G19" s="25">
        <v>0</v>
      </c>
      <c r="H19" s="1"/>
      <c r="I19" s="24">
        <v>0</v>
      </c>
      <c r="J19" s="24">
        <v>0</v>
      </c>
      <c r="K19" s="24">
        <v>0</v>
      </c>
      <c r="L19" s="24">
        <v>0</v>
      </c>
      <c r="M19" s="7"/>
      <c r="N19" s="24">
        <v>0</v>
      </c>
      <c r="O19" s="24">
        <v>0</v>
      </c>
      <c r="P19" s="24">
        <v>0</v>
      </c>
      <c r="Q19" s="24">
        <v>0</v>
      </c>
      <c r="R19" s="24"/>
      <c r="S19" s="24">
        <v>0</v>
      </c>
      <c r="T19" s="24">
        <v>0</v>
      </c>
      <c r="U19" s="7" t="s">
        <v>62</v>
      </c>
      <c r="V19" s="20">
        <v>109600</v>
      </c>
      <c r="W19" s="20">
        <v>0</v>
      </c>
    </row>
    <row r="20" spans="1:23" ht="45.75" customHeight="1">
      <c r="A20" s="26">
        <v>6606</v>
      </c>
      <c r="B20" s="4" t="s">
        <v>63</v>
      </c>
      <c r="C20" s="11" t="s">
        <v>61</v>
      </c>
      <c r="D20" s="24">
        <v>1406743</v>
      </c>
      <c r="E20" s="24">
        <v>0</v>
      </c>
      <c r="F20" s="25">
        <v>1406743</v>
      </c>
      <c r="G20" s="25">
        <v>0</v>
      </c>
      <c r="H20" s="1"/>
      <c r="I20" s="24">
        <v>0</v>
      </c>
      <c r="J20" s="24">
        <v>0</v>
      </c>
      <c r="K20" s="24">
        <v>0</v>
      </c>
      <c r="L20" s="24">
        <v>0</v>
      </c>
      <c r="M20" s="7"/>
      <c r="N20" s="24">
        <v>0</v>
      </c>
      <c r="O20" s="24">
        <v>0</v>
      </c>
      <c r="P20" s="24">
        <v>0</v>
      </c>
      <c r="Q20" s="24">
        <v>0</v>
      </c>
      <c r="R20" s="24"/>
      <c r="S20" s="24">
        <v>0</v>
      </c>
      <c r="T20" s="24">
        <v>0</v>
      </c>
      <c r="U20" s="7" t="s">
        <v>62</v>
      </c>
      <c r="V20" s="20">
        <v>1406743</v>
      </c>
      <c r="W20" s="20">
        <v>0</v>
      </c>
    </row>
    <row r="21" spans="1:23" ht="52.5" customHeight="1">
      <c r="A21" s="26">
        <v>6606</v>
      </c>
      <c r="B21" s="4" t="s">
        <v>64</v>
      </c>
      <c r="C21" s="7" t="s">
        <v>61</v>
      </c>
      <c r="D21" s="24">
        <v>18046</v>
      </c>
      <c r="E21" s="24">
        <v>3452</v>
      </c>
      <c r="F21" s="25">
        <v>14594</v>
      </c>
      <c r="G21" s="25">
        <v>0</v>
      </c>
      <c r="H21" s="1"/>
      <c r="I21" s="24">
        <v>0</v>
      </c>
      <c r="J21" s="24">
        <v>0</v>
      </c>
      <c r="K21" s="24">
        <v>0</v>
      </c>
      <c r="L21" s="24">
        <v>0</v>
      </c>
      <c r="M21" s="19" t="s">
        <v>65</v>
      </c>
      <c r="N21" s="24">
        <v>14594</v>
      </c>
      <c r="O21" s="24">
        <v>14594</v>
      </c>
      <c r="P21" s="24">
        <v>0</v>
      </c>
      <c r="Q21" s="24">
        <v>0</v>
      </c>
      <c r="R21" s="24"/>
      <c r="S21" s="24">
        <v>0</v>
      </c>
      <c r="T21" s="24">
        <v>0</v>
      </c>
      <c r="U21" s="7"/>
      <c r="V21" s="20">
        <v>0</v>
      </c>
      <c r="W21" s="20">
        <v>0</v>
      </c>
    </row>
    <row r="22" spans="1:23" ht="45.75" customHeight="1">
      <c r="A22" s="26">
        <v>6606</v>
      </c>
      <c r="B22" s="4" t="s">
        <v>66</v>
      </c>
      <c r="C22" s="7" t="s">
        <v>61</v>
      </c>
      <c r="D22" s="24">
        <v>13360</v>
      </c>
      <c r="E22" s="24">
        <v>12646</v>
      </c>
      <c r="F22" s="24">
        <v>714</v>
      </c>
      <c r="G22" s="24">
        <v>0</v>
      </c>
      <c r="H22" s="1"/>
      <c r="I22" s="24">
        <v>0</v>
      </c>
      <c r="J22" s="24">
        <v>0</v>
      </c>
      <c r="K22" s="24">
        <v>0</v>
      </c>
      <c r="L22" s="24">
        <v>0</v>
      </c>
      <c r="M22" s="19" t="s">
        <v>67</v>
      </c>
      <c r="N22" s="24">
        <v>714</v>
      </c>
      <c r="O22" s="24">
        <v>714</v>
      </c>
      <c r="P22" s="24">
        <v>0</v>
      </c>
      <c r="Q22" s="24">
        <v>0</v>
      </c>
      <c r="R22" s="24"/>
      <c r="S22" s="24">
        <v>0</v>
      </c>
      <c r="T22" s="24">
        <v>0</v>
      </c>
      <c r="U22" s="7"/>
      <c r="V22" s="20">
        <v>0</v>
      </c>
      <c r="W22" s="20">
        <v>0</v>
      </c>
    </row>
    <row r="23" spans="1:23" ht="45.75" customHeight="1">
      <c r="A23" s="26">
        <v>6603</v>
      </c>
      <c r="B23" s="4" t="s">
        <v>68</v>
      </c>
      <c r="C23" s="7" t="s">
        <v>61</v>
      </c>
      <c r="D23" s="24">
        <v>5568710</v>
      </c>
      <c r="E23" s="24">
        <v>2799373</v>
      </c>
      <c r="F23" s="25">
        <v>2769337</v>
      </c>
      <c r="G23" s="24">
        <v>0</v>
      </c>
      <c r="H23" s="1"/>
      <c r="I23" s="24">
        <v>0</v>
      </c>
      <c r="J23" s="24">
        <v>0</v>
      </c>
      <c r="K23" s="24">
        <v>0</v>
      </c>
      <c r="L23" s="24">
        <v>0</v>
      </c>
      <c r="M23" s="19"/>
      <c r="N23" s="24">
        <v>0</v>
      </c>
      <c r="O23" s="24">
        <v>0</v>
      </c>
      <c r="P23" s="24">
        <v>0</v>
      </c>
      <c r="Q23" s="24">
        <v>0</v>
      </c>
      <c r="R23" s="24"/>
      <c r="S23" s="24">
        <v>0</v>
      </c>
      <c r="T23" s="24">
        <v>0</v>
      </c>
      <c r="U23" s="19" t="s">
        <v>69</v>
      </c>
      <c r="V23" s="20">
        <v>2769337</v>
      </c>
      <c r="W23" s="20">
        <v>0</v>
      </c>
    </row>
    <row r="24" spans="1:23" ht="45.75" customHeight="1">
      <c r="A24" s="26">
        <v>6603</v>
      </c>
      <c r="B24" s="4" t="s">
        <v>70</v>
      </c>
      <c r="C24" s="7" t="s">
        <v>61</v>
      </c>
      <c r="D24" s="24">
        <v>3000</v>
      </c>
      <c r="E24" s="24">
        <v>3000</v>
      </c>
      <c r="F24" s="25">
        <v>0</v>
      </c>
      <c r="G24" s="25">
        <v>0</v>
      </c>
      <c r="H24" s="1"/>
      <c r="I24" s="24">
        <v>0</v>
      </c>
      <c r="J24" s="24">
        <v>0</v>
      </c>
      <c r="K24" s="24">
        <v>0</v>
      </c>
      <c r="L24" s="24">
        <v>0</v>
      </c>
      <c r="M24" s="7"/>
      <c r="N24" s="24">
        <v>0</v>
      </c>
      <c r="O24" s="24">
        <v>0</v>
      </c>
      <c r="P24" s="24">
        <v>0</v>
      </c>
      <c r="Q24" s="24">
        <v>0</v>
      </c>
      <c r="R24" s="24"/>
      <c r="S24" s="24">
        <v>0</v>
      </c>
      <c r="T24" s="24">
        <v>0</v>
      </c>
      <c r="U24" s="7" t="s">
        <v>71</v>
      </c>
      <c r="V24" s="20">
        <v>0</v>
      </c>
      <c r="W24" s="20">
        <v>0</v>
      </c>
    </row>
    <row r="25" spans="1:23" s="47" customFormat="1" ht="30">
      <c r="A25" s="40">
        <v>5200</v>
      </c>
      <c r="B25" s="44" t="s">
        <v>5</v>
      </c>
      <c r="C25" s="42"/>
      <c r="D25" s="43">
        <f>SUM(D26+D32+D35+D42)</f>
        <v>306459</v>
      </c>
      <c r="E25" s="43">
        <v>0</v>
      </c>
      <c r="F25" s="43">
        <f>SUM(F26+F32+F35+F42)</f>
        <v>306459</v>
      </c>
      <c r="G25" s="43">
        <v>0</v>
      </c>
      <c r="H25" s="43"/>
      <c r="I25" s="43">
        <f>+I26</f>
        <v>31495</v>
      </c>
      <c r="J25" s="43">
        <v>30000</v>
      </c>
      <c r="K25" s="43">
        <f>+K26</f>
        <v>1495</v>
      </c>
      <c r="L25" s="43">
        <v>0</v>
      </c>
      <c r="M25" s="77"/>
      <c r="N25" s="43">
        <f>SUM(N26+N32+N35+N42)</f>
        <v>276459</v>
      </c>
      <c r="O25" s="43">
        <f>SUM(O26+O32+O35+O42)</f>
        <v>129900</v>
      </c>
      <c r="P25" s="43">
        <v>0</v>
      </c>
      <c r="Q25" s="43">
        <v>0</v>
      </c>
      <c r="R25" s="43"/>
      <c r="S25" s="43">
        <v>0</v>
      </c>
      <c r="T25" s="43">
        <v>0</v>
      </c>
      <c r="U25" s="77"/>
      <c r="V25" s="43">
        <v>0</v>
      </c>
      <c r="W25" s="43">
        <v>0</v>
      </c>
    </row>
    <row r="26" spans="1:23" ht="30">
      <c r="A26" s="109" t="s">
        <v>14</v>
      </c>
      <c r="B26" s="109" t="s">
        <v>22</v>
      </c>
      <c r="C26" s="113"/>
      <c r="D26" s="111">
        <v>30000</v>
      </c>
      <c r="E26" s="111">
        <v>0</v>
      </c>
      <c r="F26" s="115">
        <v>30000</v>
      </c>
      <c r="G26" s="115">
        <v>0</v>
      </c>
      <c r="H26" s="113"/>
      <c r="I26" s="115">
        <f>+I27+I29</f>
        <v>31495</v>
      </c>
      <c r="J26" s="115">
        <v>30000</v>
      </c>
      <c r="K26" s="115">
        <f>+K27+K29</f>
        <v>1495</v>
      </c>
      <c r="L26" s="115">
        <v>0</v>
      </c>
      <c r="M26" s="113"/>
      <c r="N26" s="115">
        <v>0</v>
      </c>
      <c r="O26" s="115">
        <v>0</v>
      </c>
      <c r="P26" s="115">
        <v>0</v>
      </c>
      <c r="Q26" s="115">
        <v>0</v>
      </c>
      <c r="R26" s="115"/>
      <c r="S26" s="115">
        <v>0</v>
      </c>
      <c r="T26" s="115">
        <v>0</v>
      </c>
      <c r="U26" s="113"/>
      <c r="V26" s="116">
        <v>0</v>
      </c>
      <c r="W26" s="116">
        <v>0</v>
      </c>
    </row>
    <row r="27" spans="1:23" ht="30">
      <c r="A27" s="62">
        <v>5201</v>
      </c>
      <c r="B27" s="4" t="s">
        <v>75</v>
      </c>
      <c r="C27" s="51"/>
      <c r="D27" s="46"/>
      <c r="E27" s="46"/>
      <c r="F27" s="50"/>
      <c r="G27" s="50"/>
      <c r="H27" s="51"/>
      <c r="I27" s="50">
        <f>+I28</f>
        <v>1495</v>
      </c>
      <c r="J27" s="50"/>
      <c r="K27" s="50">
        <f>+K28</f>
        <v>1495</v>
      </c>
      <c r="L27" s="50"/>
      <c r="M27" s="51"/>
      <c r="N27" s="50"/>
      <c r="O27" s="50"/>
      <c r="P27" s="50"/>
      <c r="Q27" s="50"/>
      <c r="R27" s="50"/>
      <c r="S27" s="50"/>
      <c r="T27" s="50"/>
      <c r="U27" s="51"/>
      <c r="V27" s="52"/>
      <c r="W27" s="52"/>
    </row>
    <row r="28" spans="1:23" ht="15">
      <c r="A28" s="63">
        <v>1117</v>
      </c>
      <c r="B28" t="s">
        <v>111</v>
      </c>
      <c r="C28" s="51"/>
      <c r="D28" s="46"/>
      <c r="E28" s="46"/>
      <c r="F28" s="50"/>
      <c r="G28" s="50"/>
      <c r="H28" s="51" t="s">
        <v>112</v>
      </c>
      <c r="I28" s="50">
        <v>1495</v>
      </c>
      <c r="J28" s="50"/>
      <c r="K28" s="50">
        <v>1495</v>
      </c>
      <c r="L28" s="50"/>
      <c r="M28" s="51"/>
      <c r="N28" s="50"/>
      <c r="O28" s="50"/>
      <c r="P28" s="50"/>
      <c r="Q28" s="50"/>
      <c r="R28" s="50"/>
      <c r="S28" s="50"/>
      <c r="T28" s="50"/>
      <c r="U28" s="51"/>
      <c r="V28" s="52"/>
      <c r="W28" s="52"/>
    </row>
    <row r="29" spans="1:23" s="47" customFormat="1" ht="15">
      <c r="A29" s="53">
        <v>5202</v>
      </c>
      <c r="B29" s="53" t="s">
        <v>32</v>
      </c>
      <c r="C29" s="55"/>
      <c r="D29" s="48">
        <v>30000</v>
      </c>
      <c r="E29" s="48">
        <v>0</v>
      </c>
      <c r="F29" s="54">
        <v>30000</v>
      </c>
      <c r="G29" s="54">
        <v>0</v>
      </c>
      <c r="H29" s="55"/>
      <c r="I29" s="54">
        <v>30000</v>
      </c>
      <c r="J29" s="54">
        <v>30000</v>
      </c>
      <c r="K29" s="54">
        <v>0</v>
      </c>
      <c r="L29" s="54">
        <v>0</v>
      </c>
      <c r="M29" s="55"/>
      <c r="N29" s="54">
        <v>0</v>
      </c>
      <c r="O29" s="54">
        <v>0</v>
      </c>
      <c r="P29" s="54">
        <v>0</v>
      </c>
      <c r="Q29" s="54">
        <v>0</v>
      </c>
      <c r="R29" s="54"/>
      <c r="S29" s="54">
        <v>0</v>
      </c>
      <c r="T29" s="54">
        <v>0</v>
      </c>
      <c r="U29" s="55"/>
      <c r="V29" s="56">
        <v>0</v>
      </c>
      <c r="W29" s="56">
        <v>0</v>
      </c>
    </row>
    <row r="30" spans="1:23" s="47" customFormat="1" ht="15">
      <c r="A30" s="49"/>
      <c r="B30" s="49" t="s">
        <v>72</v>
      </c>
      <c r="C30" s="51"/>
      <c r="D30" s="46">
        <v>30000</v>
      </c>
      <c r="E30" s="46">
        <v>0</v>
      </c>
      <c r="F30" s="50">
        <v>30000</v>
      </c>
      <c r="G30" s="50">
        <v>0</v>
      </c>
      <c r="H30" s="51"/>
      <c r="I30" s="50">
        <v>30000</v>
      </c>
      <c r="J30" s="50">
        <v>30000</v>
      </c>
      <c r="K30" s="50">
        <v>0</v>
      </c>
      <c r="L30" s="50">
        <v>0</v>
      </c>
      <c r="M30" s="51"/>
      <c r="N30" s="50">
        <v>0</v>
      </c>
      <c r="O30" s="50">
        <v>0</v>
      </c>
      <c r="P30" s="50">
        <v>0</v>
      </c>
      <c r="Q30" s="50">
        <v>0</v>
      </c>
      <c r="R30" s="50"/>
      <c r="S30" s="50">
        <v>0</v>
      </c>
      <c r="T30" s="50">
        <v>0</v>
      </c>
      <c r="U30" s="51"/>
      <c r="V30" s="52">
        <v>0</v>
      </c>
      <c r="W30" s="52">
        <v>0</v>
      </c>
    </row>
    <row r="31" spans="1:23" s="47" customFormat="1" ht="30">
      <c r="A31" s="49">
        <v>1222</v>
      </c>
      <c r="B31" s="49" t="s">
        <v>73</v>
      </c>
      <c r="C31" s="51" t="s">
        <v>56</v>
      </c>
      <c r="D31" s="46">
        <v>30000</v>
      </c>
      <c r="E31" s="46">
        <v>0</v>
      </c>
      <c r="F31" s="50">
        <v>30000</v>
      </c>
      <c r="G31" s="50">
        <v>0</v>
      </c>
      <c r="H31" s="51" t="s">
        <v>74</v>
      </c>
      <c r="I31" s="50">
        <v>30000</v>
      </c>
      <c r="J31" s="50">
        <v>30000</v>
      </c>
      <c r="K31" s="50">
        <v>0</v>
      </c>
      <c r="L31" s="54">
        <v>0</v>
      </c>
      <c r="M31" s="55"/>
      <c r="N31" s="54">
        <v>0</v>
      </c>
      <c r="O31" s="54">
        <v>0</v>
      </c>
      <c r="P31" s="54">
        <v>0</v>
      </c>
      <c r="Q31" s="54">
        <v>0</v>
      </c>
      <c r="R31" s="54"/>
      <c r="S31" s="54">
        <v>0</v>
      </c>
      <c r="T31" s="54">
        <v>0</v>
      </c>
      <c r="U31" s="55"/>
      <c r="V31" s="56">
        <v>0</v>
      </c>
      <c r="W31" s="56">
        <v>0</v>
      </c>
    </row>
    <row r="32" spans="1:23" ht="30">
      <c r="A32" s="109" t="s">
        <v>15</v>
      </c>
      <c r="B32" s="109" t="s">
        <v>23</v>
      </c>
      <c r="C32" s="112"/>
      <c r="D32" s="111">
        <v>1000</v>
      </c>
      <c r="E32" s="111">
        <v>0</v>
      </c>
      <c r="F32" s="115">
        <v>1000</v>
      </c>
      <c r="G32" s="115">
        <v>0</v>
      </c>
      <c r="H32" s="113"/>
      <c r="I32" s="115">
        <v>0</v>
      </c>
      <c r="J32" s="115">
        <v>0</v>
      </c>
      <c r="K32" s="115">
        <v>0</v>
      </c>
      <c r="L32" s="115">
        <v>0</v>
      </c>
      <c r="M32" s="113"/>
      <c r="N32" s="111">
        <v>1000</v>
      </c>
      <c r="O32" s="111">
        <v>0</v>
      </c>
      <c r="P32" s="111">
        <v>0</v>
      </c>
      <c r="Q32" s="111">
        <v>0</v>
      </c>
      <c r="R32" s="111"/>
      <c r="S32" s="111">
        <v>0</v>
      </c>
      <c r="T32" s="111">
        <v>0</v>
      </c>
      <c r="U32" s="113"/>
      <c r="V32" s="114">
        <v>0</v>
      </c>
      <c r="W32" s="114">
        <v>0</v>
      </c>
    </row>
    <row r="33" spans="1:23" ht="30">
      <c r="A33" s="62">
        <v>5201</v>
      </c>
      <c r="B33" s="4" t="s">
        <v>75</v>
      </c>
      <c r="C33" s="1"/>
      <c r="D33" s="24">
        <v>1000</v>
      </c>
      <c r="E33" s="24">
        <v>0</v>
      </c>
      <c r="F33" s="25">
        <v>1000</v>
      </c>
      <c r="G33" s="25">
        <v>0</v>
      </c>
      <c r="H33" s="7"/>
      <c r="I33" s="25">
        <v>0</v>
      </c>
      <c r="J33" s="25">
        <v>0</v>
      </c>
      <c r="K33" s="25">
        <v>0</v>
      </c>
      <c r="L33" s="25">
        <v>0</v>
      </c>
      <c r="M33" s="7"/>
      <c r="N33" s="24">
        <v>1000</v>
      </c>
      <c r="O33" s="24">
        <v>0</v>
      </c>
      <c r="P33" s="24">
        <v>0</v>
      </c>
      <c r="Q33" s="24">
        <v>0</v>
      </c>
      <c r="R33" s="24"/>
      <c r="S33" s="24">
        <v>0</v>
      </c>
      <c r="T33" s="24">
        <v>0</v>
      </c>
      <c r="U33" s="7"/>
      <c r="V33" s="20">
        <v>0</v>
      </c>
      <c r="W33" s="20">
        <v>0</v>
      </c>
    </row>
    <row r="34" spans="1:23" ht="45">
      <c r="A34" s="63">
        <v>3322</v>
      </c>
      <c r="B34" s="4" t="s">
        <v>76</v>
      </c>
      <c r="C34" s="1" t="s">
        <v>56</v>
      </c>
      <c r="D34" s="24">
        <v>1000</v>
      </c>
      <c r="E34" s="24">
        <v>0</v>
      </c>
      <c r="F34" s="25">
        <v>1000</v>
      </c>
      <c r="G34" s="25">
        <v>0</v>
      </c>
      <c r="H34" s="7"/>
      <c r="I34" s="25">
        <v>0</v>
      </c>
      <c r="J34" s="25">
        <v>0</v>
      </c>
      <c r="K34" s="25">
        <v>0</v>
      </c>
      <c r="L34" s="25">
        <v>0</v>
      </c>
      <c r="M34" s="7" t="s">
        <v>77</v>
      </c>
      <c r="N34" s="24">
        <v>1000</v>
      </c>
      <c r="O34" s="24">
        <v>0</v>
      </c>
      <c r="P34" s="24">
        <v>0</v>
      </c>
      <c r="Q34" s="24">
        <v>0</v>
      </c>
      <c r="R34" s="24"/>
      <c r="S34" s="24">
        <v>0</v>
      </c>
      <c r="T34" s="24">
        <v>0</v>
      </c>
      <c r="U34" s="7"/>
      <c r="V34" s="20">
        <v>0</v>
      </c>
      <c r="W34" s="20">
        <v>0</v>
      </c>
    </row>
    <row r="35" spans="1:23" ht="30">
      <c r="A35" s="109" t="s">
        <v>16</v>
      </c>
      <c r="B35" s="109" t="s">
        <v>24</v>
      </c>
      <c r="C35" s="113"/>
      <c r="D35" s="111">
        <v>108799</v>
      </c>
      <c r="E35" s="111">
        <v>0</v>
      </c>
      <c r="F35" s="115">
        <v>108799</v>
      </c>
      <c r="G35" s="115">
        <v>0</v>
      </c>
      <c r="H35" s="113"/>
      <c r="I35" s="115">
        <v>0</v>
      </c>
      <c r="J35" s="115">
        <v>0</v>
      </c>
      <c r="K35" s="115">
        <v>0</v>
      </c>
      <c r="L35" s="115">
        <v>0</v>
      </c>
      <c r="M35" s="113"/>
      <c r="N35" s="111">
        <v>108799</v>
      </c>
      <c r="O35" s="111">
        <v>0</v>
      </c>
      <c r="P35" s="111">
        <v>0</v>
      </c>
      <c r="Q35" s="111">
        <v>0</v>
      </c>
      <c r="R35" s="111"/>
      <c r="S35" s="111">
        <v>0</v>
      </c>
      <c r="T35" s="111">
        <v>0</v>
      </c>
      <c r="U35" s="113"/>
      <c r="V35" s="114">
        <v>0</v>
      </c>
      <c r="W35" s="114">
        <f>+W36</f>
        <v>1345</v>
      </c>
    </row>
    <row r="36" spans="1:23" ht="30">
      <c r="A36" s="120">
        <v>5201</v>
      </c>
      <c r="B36" s="53" t="s">
        <v>75</v>
      </c>
      <c r="C36" s="55"/>
      <c r="D36" s="48"/>
      <c r="E36" s="48"/>
      <c r="F36" s="54"/>
      <c r="G36" s="54"/>
      <c r="H36" s="55"/>
      <c r="I36" s="54"/>
      <c r="J36" s="54"/>
      <c r="K36" s="54"/>
      <c r="L36" s="54"/>
      <c r="M36" s="55"/>
      <c r="N36" s="48"/>
      <c r="O36" s="48"/>
      <c r="P36" s="48"/>
      <c r="Q36" s="48"/>
      <c r="R36" s="48"/>
      <c r="S36" s="48"/>
      <c r="T36" s="48"/>
      <c r="U36" s="55"/>
      <c r="V36" s="118"/>
      <c r="W36" s="118">
        <f>+W37</f>
        <v>1345</v>
      </c>
    </row>
    <row r="37" spans="1:23" ht="15">
      <c r="A37" s="49"/>
      <c r="B37" s="49"/>
      <c r="C37" s="51"/>
      <c r="D37" s="46"/>
      <c r="E37" s="46"/>
      <c r="F37" s="50"/>
      <c r="G37" s="50"/>
      <c r="H37" s="51"/>
      <c r="I37" s="50"/>
      <c r="J37" s="50"/>
      <c r="K37" s="50"/>
      <c r="L37" s="50"/>
      <c r="M37" s="51"/>
      <c r="N37" s="46"/>
      <c r="O37" s="46"/>
      <c r="P37" s="46"/>
      <c r="Q37" s="46"/>
      <c r="R37" s="46"/>
      <c r="S37" s="46"/>
      <c r="T37" s="46"/>
      <c r="U37" s="51">
        <v>42</v>
      </c>
      <c r="V37" s="121"/>
      <c r="W37" s="121">
        <v>1345</v>
      </c>
    </row>
    <row r="38" spans="1:23" s="119" customFormat="1" ht="30" customHeight="1">
      <c r="A38" s="55">
        <v>5202</v>
      </c>
      <c r="B38" s="53" t="s">
        <v>78</v>
      </c>
      <c r="C38" s="117"/>
      <c r="D38" s="48">
        <v>108799</v>
      </c>
      <c r="E38" s="48">
        <v>0</v>
      </c>
      <c r="F38" s="54">
        <v>108799</v>
      </c>
      <c r="G38" s="54">
        <v>0</v>
      </c>
      <c r="H38" s="55"/>
      <c r="I38" s="54">
        <v>0</v>
      </c>
      <c r="J38" s="54">
        <v>0</v>
      </c>
      <c r="K38" s="54">
        <v>0</v>
      </c>
      <c r="L38" s="54">
        <v>0</v>
      </c>
      <c r="M38" s="55"/>
      <c r="N38" s="48">
        <v>108799</v>
      </c>
      <c r="O38" s="48">
        <v>0</v>
      </c>
      <c r="P38" s="48">
        <v>0</v>
      </c>
      <c r="Q38" s="48">
        <v>0</v>
      </c>
      <c r="R38" s="48"/>
      <c r="S38" s="48">
        <v>0</v>
      </c>
      <c r="T38" s="48">
        <v>0</v>
      </c>
      <c r="U38" s="55"/>
      <c r="V38" s="118">
        <v>0</v>
      </c>
      <c r="W38" s="118">
        <v>0</v>
      </c>
    </row>
    <row r="39" spans="1:23" ht="30" customHeight="1">
      <c r="A39" s="64"/>
      <c r="B39" s="4" t="s">
        <v>79</v>
      </c>
      <c r="C39" s="7"/>
      <c r="D39" s="24">
        <v>108799</v>
      </c>
      <c r="E39" s="24">
        <v>0</v>
      </c>
      <c r="F39" s="25">
        <v>108799</v>
      </c>
      <c r="G39" s="25">
        <v>0</v>
      </c>
      <c r="H39" s="7"/>
      <c r="I39" s="25">
        <v>0</v>
      </c>
      <c r="J39" s="25">
        <v>0</v>
      </c>
      <c r="K39" s="25">
        <v>0</v>
      </c>
      <c r="L39" s="25">
        <v>0</v>
      </c>
      <c r="M39" s="7"/>
      <c r="N39" s="24">
        <v>108799</v>
      </c>
      <c r="O39" s="24">
        <v>0</v>
      </c>
      <c r="P39" s="24">
        <v>0</v>
      </c>
      <c r="Q39" s="24">
        <v>0</v>
      </c>
      <c r="R39" s="24"/>
      <c r="S39" s="24">
        <v>0</v>
      </c>
      <c r="T39" s="24">
        <v>0</v>
      </c>
      <c r="U39" s="7"/>
      <c r="V39" s="20">
        <v>0</v>
      </c>
      <c r="W39" s="20">
        <v>0</v>
      </c>
    </row>
    <row r="40" spans="1:23" ht="30">
      <c r="A40" s="4">
        <v>5551</v>
      </c>
      <c r="B40" s="4" t="s">
        <v>80</v>
      </c>
      <c r="C40" s="1" t="s">
        <v>81</v>
      </c>
      <c r="D40" s="24">
        <v>46428</v>
      </c>
      <c r="E40" s="24">
        <v>0</v>
      </c>
      <c r="F40" s="25">
        <v>46428</v>
      </c>
      <c r="G40" s="25">
        <v>0</v>
      </c>
      <c r="H40" s="7"/>
      <c r="I40" s="25">
        <v>0</v>
      </c>
      <c r="J40" s="25">
        <v>0</v>
      </c>
      <c r="K40" s="25">
        <v>0</v>
      </c>
      <c r="L40" s="25"/>
      <c r="M40" s="7" t="s">
        <v>82</v>
      </c>
      <c r="N40" s="24">
        <v>46428</v>
      </c>
      <c r="O40" s="24">
        <v>0</v>
      </c>
      <c r="P40" s="24">
        <v>0</v>
      </c>
      <c r="Q40" s="24">
        <v>0</v>
      </c>
      <c r="R40" s="24"/>
      <c r="S40" s="24">
        <v>0</v>
      </c>
      <c r="T40" s="24">
        <v>0</v>
      </c>
      <c r="U40" s="7"/>
      <c r="V40" s="20">
        <v>0</v>
      </c>
      <c r="W40" s="20">
        <v>0</v>
      </c>
    </row>
    <row r="41" spans="1:23" ht="30">
      <c r="A41" s="7">
        <v>5554</v>
      </c>
      <c r="B41" s="4" t="s">
        <v>83</v>
      </c>
      <c r="C41" s="7" t="s">
        <v>61</v>
      </c>
      <c r="D41" s="24">
        <v>62371</v>
      </c>
      <c r="E41" s="24">
        <v>0</v>
      </c>
      <c r="F41" s="25">
        <v>62371</v>
      </c>
      <c r="G41" s="25">
        <v>0</v>
      </c>
      <c r="H41" s="7"/>
      <c r="I41" s="25">
        <v>0</v>
      </c>
      <c r="J41" s="25">
        <v>0</v>
      </c>
      <c r="K41" s="25">
        <v>0</v>
      </c>
      <c r="L41" s="25">
        <v>0</v>
      </c>
      <c r="M41" s="7" t="s">
        <v>84</v>
      </c>
      <c r="N41" s="24">
        <v>62371</v>
      </c>
      <c r="O41" s="24">
        <v>0</v>
      </c>
      <c r="P41" s="24">
        <v>0</v>
      </c>
      <c r="Q41" s="24">
        <v>0</v>
      </c>
      <c r="R41" s="24"/>
      <c r="S41" s="24">
        <v>0</v>
      </c>
      <c r="T41" s="24">
        <v>0</v>
      </c>
      <c r="U41" s="7"/>
      <c r="V41" s="20">
        <v>0</v>
      </c>
      <c r="W41" s="20">
        <v>0</v>
      </c>
    </row>
    <row r="42" spans="1:23" ht="45.75" customHeight="1">
      <c r="A42" s="109" t="s">
        <v>17</v>
      </c>
      <c r="B42" s="109" t="s">
        <v>25</v>
      </c>
      <c r="C42" s="112"/>
      <c r="D42" s="111">
        <v>166660</v>
      </c>
      <c r="E42" s="111">
        <v>0</v>
      </c>
      <c r="F42" s="115">
        <v>166660</v>
      </c>
      <c r="G42" s="115">
        <v>0</v>
      </c>
      <c r="H42" s="113"/>
      <c r="I42" s="115">
        <v>0</v>
      </c>
      <c r="J42" s="115">
        <v>0</v>
      </c>
      <c r="K42" s="115">
        <v>0</v>
      </c>
      <c r="L42" s="115">
        <v>0</v>
      </c>
      <c r="M42" s="113"/>
      <c r="N42" s="111">
        <v>166660</v>
      </c>
      <c r="O42" s="111">
        <f>+O43</f>
        <v>129900</v>
      </c>
      <c r="P42" s="111">
        <v>0</v>
      </c>
      <c r="Q42" s="111">
        <v>0</v>
      </c>
      <c r="R42" s="111"/>
      <c r="S42" s="111">
        <v>0</v>
      </c>
      <c r="T42" s="111">
        <v>0</v>
      </c>
      <c r="U42" s="113"/>
      <c r="V42" s="114"/>
      <c r="W42" s="114"/>
    </row>
    <row r="43" spans="1:23" ht="28.5" customHeight="1">
      <c r="A43" s="7">
        <v>5203</v>
      </c>
      <c r="B43" s="4" t="s">
        <v>85</v>
      </c>
      <c r="C43" s="7"/>
      <c r="D43" s="24">
        <v>129900</v>
      </c>
      <c r="E43" s="24">
        <v>0</v>
      </c>
      <c r="F43" s="25">
        <v>129900</v>
      </c>
      <c r="G43" s="25">
        <v>0</v>
      </c>
      <c r="H43" s="7"/>
      <c r="I43" s="25">
        <v>0</v>
      </c>
      <c r="J43" s="25">
        <v>0</v>
      </c>
      <c r="K43" s="25">
        <v>0</v>
      </c>
      <c r="L43" s="25">
        <v>0</v>
      </c>
      <c r="M43" s="7"/>
      <c r="N43" s="24">
        <v>129900</v>
      </c>
      <c r="O43" s="24">
        <v>129900</v>
      </c>
      <c r="P43" s="24">
        <v>0</v>
      </c>
      <c r="Q43" s="24">
        <v>0</v>
      </c>
      <c r="R43" s="24"/>
      <c r="S43" s="24">
        <v>0</v>
      </c>
      <c r="T43" s="24">
        <v>0</v>
      </c>
      <c r="U43" s="7"/>
      <c r="V43" s="20">
        <v>0</v>
      </c>
      <c r="W43" s="20">
        <v>0</v>
      </c>
    </row>
    <row r="44" spans="1:23" ht="27.75" customHeight="1">
      <c r="A44" s="26">
        <v>6619</v>
      </c>
      <c r="B44" s="26" t="s">
        <v>86</v>
      </c>
      <c r="C44" s="4" t="s">
        <v>61</v>
      </c>
      <c r="D44" s="7">
        <v>129900</v>
      </c>
      <c r="E44" s="24">
        <v>0</v>
      </c>
      <c r="F44" s="24">
        <v>129900</v>
      </c>
      <c r="G44" s="25">
        <v>0</v>
      </c>
      <c r="H44" s="25"/>
      <c r="I44" s="7">
        <v>0</v>
      </c>
      <c r="J44" s="25">
        <v>0</v>
      </c>
      <c r="K44" s="25">
        <v>0</v>
      </c>
      <c r="L44" s="25">
        <v>0</v>
      </c>
      <c r="M44" s="25" t="s">
        <v>87</v>
      </c>
      <c r="N44" s="7">
        <v>129900</v>
      </c>
      <c r="O44" s="24">
        <v>0</v>
      </c>
      <c r="P44" s="24">
        <v>0</v>
      </c>
      <c r="Q44" s="24">
        <v>0</v>
      </c>
      <c r="R44" s="24"/>
      <c r="S44" s="24">
        <v>0</v>
      </c>
      <c r="T44" s="24">
        <v>0</v>
      </c>
      <c r="U44" s="24"/>
      <c r="V44" s="7">
        <v>0</v>
      </c>
      <c r="W44" s="20">
        <v>0</v>
      </c>
    </row>
    <row r="45" spans="1:23" ht="27" customHeight="1">
      <c r="A45" s="4">
        <v>5206</v>
      </c>
      <c r="B45" s="4" t="s">
        <v>88</v>
      </c>
      <c r="C45" s="1"/>
      <c r="D45" s="24">
        <v>36760</v>
      </c>
      <c r="E45" s="24">
        <v>0</v>
      </c>
      <c r="F45" s="25">
        <v>36760</v>
      </c>
      <c r="G45" s="25">
        <v>0</v>
      </c>
      <c r="H45" s="7"/>
      <c r="I45" s="25">
        <v>0</v>
      </c>
      <c r="J45" s="25">
        <v>0</v>
      </c>
      <c r="K45" s="25">
        <v>0</v>
      </c>
      <c r="L45" s="25">
        <v>0</v>
      </c>
      <c r="M45" s="7"/>
      <c r="N45" s="24">
        <v>36760</v>
      </c>
      <c r="O45" s="24">
        <v>0</v>
      </c>
      <c r="P45" s="24">
        <v>0</v>
      </c>
      <c r="Q45" s="24">
        <v>0</v>
      </c>
      <c r="R45" s="24"/>
      <c r="S45" s="24">
        <v>0</v>
      </c>
      <c r="T45" s="24">
        <v>0</v>
      </c>
      <c r="U45" s="7"/>
      <c r="V45" s="20">
        <v>0</v>
      </c>
      <c r="W45" s="20">
        <v>0</v>
      </c>
    </row>
    <row r="46" spans="1:23" ht="23.25" customHeight="1">
      <c r="A46" s="64"/>
      <c r="B46" s="4" t="s">
        <v>21</v>
      </c>
      <c r="C46" s="7"/>
      <c r="D46" s="24">
        <v>36760</v>
      </c>
      <c r="E46" s="24">
        <v>0</v>
      </c>
      <c r="F46" s="25">
        <v>36760</v>
      </c>
      <c r="G46" s="25">
        <v>0</v>
      </c>
      <c r="H46" s="7"/>
      <c r="I46" s="25">
        <v>0</v>
      </c>
      <c r="J46" s="25">
        <v>0</v>
      </c>
      <c r="K46" s="25">
        <v>0</v>
      </c>
      <c r="L46" s="25">
        <v>0</v>
      </c>
      <c r="M46" s="7"/>
      <c r="N46" s="24">
        <v>36760</v>
      </c>
      <c r="O46" s="24">
        <v>0</v>
      </c>
      <c r="P46" s="24">
        <v>0</v>
      </c>
      <c r="Q46" s="24">
        <v>0</v>
      </c>
      <c r="R46" s="24"/>
      <c r="S46" s="24">
        <v>0</v>
      </c>
      <c r="T46" s="24">
        <v>0</v>
      </c>
      <c r="U46" s="7"/>
      <c r="V46" s="20">
        <v>0</v>
      </c>
      <c r="W46" s="20">
        <v>0</v>
      </c>
    </row>
    <row r="47" spans="1:23" ht="60" customHeight="1">
      <c r="A47" s="4">
        <v>6603</v>
      </c>
      <c r="B47" s="4" t="s">
        <v>89</v>
      </c>
      <c r="C47" s="1" t="s">
        <v>61</v>
      </c>
      <c r="D47" s="24">
        <v>2000</v>
      </c>
      <c r="E47" s="24">
        <v>0</v>
      </c>
      <c r="F47" s="25">
        <v>2000</v>
      </c>
      <c r="G47" s="25">
        <v>0</v>
      </c>
      <c r="H47" s="7"/>
      <c r="I47" s="25">
        <v>0</v>
      </c>
      <c r="J47" s="25">
        <v>0</v>
      </c>
      <c r="K47" s="25">
        <v>0</v>
      </c>
      <c r="L47" s="25">
        <v>0</v>
      </c>
      <c r="M47" s="7" t="s">
        <v>90</v>
      </c>
      <c r="N47" s="24">
        <v>2000</v>
      </c>
      <c r="O47" s="24">
        <v>0</v>
      </c>
      <c r="P47" s="24">
        <v>0</v>
      </c>
      <c r="Q47" s="24">
        <v>0</v>
      </c>
      <c r="R47" s="24"/>
      <c r="S47" s="24">
        <v>0</v>
      </c>
      <c r="T47" s="24">
        <v>0</v>
      </c>
      <c r="U47" s="7"/>
      <c r="V47" s="20">
        <v>0</v>
      </c>
      <c r="W47" s="20">
        <v>0</v>
      </c>
    </row>
    <row r="48" spans="1:23" ht="55.5" customHeight="1">
      <c r="A48" s="4">
        <v>6603</v>
      </c>
      <c r="B48" s="4" t="s">
        <v>91</v>
      </c>
      <c r="C48" s="1" t="s">
        <v>61</v>
      </c>
      <c r="D48" s="24">
        <v>2000</v>
      </c>
      <c r="E48" s="24">
        <v>0</v>
      </c>
      <c r="F48" s="25">
        <v>2000</v>
      </c>
      <c r="G48" s="25">
        <v>0</v>
      </c>
      <c r="H48" s="7"/>
      <c r="I48" s="25">
        <v>0</v>
      </c>
      <c r="J48" s="25">
        <v>0</v>
      </c>
      <c r="K48" s="25">
        <v>0</v>
      </c>
      <c r="L48" s="25">
        <v>0</v>
      </c>
      <c r="M48" s="7" t="s">
        <v>90</v>
      </c>
      <c r="N48" s="24">
        <v>2000</v>
      </c>
      <c r="O48" s="24">
        <v>0</v>
      </c>
      <c r="P48" s="24">
        <v>0</v>
      </c>
      <c r="Q48" s="24">
        <v>0</v>
      </c>
      <c r="R48" s="24"/>
      <c r="S48" s="24">
        <v>0</v>
      </c>
      <c r="T48" s="24">
        <v>0</v>
      </c>
      <c r="U48" s="7"/>
      <c r="V48" s="20">
        <v>0</v>
      </c>
      <c r="W48" s="20">
        <v>0</v>
      </c>
    </row>
    <row r="49" spans="1:23" ht="45.75" customHeight="1">
      <c r="A49" s="4">
        <v>6603</v>
      </c>
      <c r="B49" s="4" t="s">
        <v>92</v>
      </c>
      <c r="C49" s="1" t="s">
        <v>61</v>
      </c>
      <c r="D49" s="24">
        <v>2000</v>
      </c>
      <c r="E49" s="24">
        <v>0</v>
      </c>
      <c r="F49" s="25">
        <v>2000</v>
      </c>
      <c r="G49" s="25">
        <v>0</v>
      </c>
      <c r="H49" s="7"/>
      <c r="I49" s="25">
        <v>0</v>
      </c>
      <c r="J49" s="25">
        <v>0</v>
      </c>
      <c r="K49" s="25">
        <v>0</v>
      </c>
      <c r="L49" s="25">
        <v>0</v>
      </c>
      <c r="M49" s="7" t="s">
        <v>90</v>
      </c>
      <c r="N49" s="24">
        <v>2000</v>
      </c>
      <c r="O49" s="24">
        <v>0</v>
      </c>
      <c r="P49" s="24">
        <v>0</v>
      </c>
      <c r="Q49" s="24">
        <v>0</v>
      </c>
      <c r="R49" s="24"/>
      <c r="S49" s="24">
        <v>0</v>
      </c>
      <c r="T49" s="24">
        <v>0</v>
      </c>
      <c r="U49" s="7"/>
      <c r="V49" s="20">
        <v>0</v>
      </c>
      <c r="W49" s="20">
        <v>0</v>
      </c>
    </row>
    <row r="50" spans="1:23" ht="48.75" customHeight="1">
      <c r="A50" s="4">
        <v>6603</v>
      </c>
      <c r="B50" s="4" t="s">
        <v>93</v>
      </c>
      <c r="C50" s="1" t="s">
        <v>61</v>
      </c>
      <c r="D50" s="24">
        <v>3000</v>
      </c>
      <c r="E50" s="24">
        <v>0</v>
      </c>
      <c r="F50" s="25">
        <v>3000</v>
      </c>
      <c r="G50" s="25">
        <v>0</v>
      </c>
      <c r="H50" s="7"/>
      <c r="I50" s="25">
        <v>0</v>
      </c>
      <c r="J50" s="25">
        <v>0</v>
      </c>
      <c r="K50" s="25">
        <v>0</v>
      </c>
      <c r="L50" s="25">
        <v>0</v>
      </c>
      <c r="M50" s="7" t="s">
        <v>94</v>
      </c>
      <c r="N50" s="24">
        <v>3000</v>
      </c>
      <c r="O50" s="24">
        <v>0</v>
      </c>
      <c r="P50" s="24">
        <v>0</v>
      </c>
      <c r="Q50" s="24">
        <v>0</v>
      </c>
      <c r="R50" s="24"/>
      <c r="S50" s="24">
        <v>0</v>
      </c>
      <c r="T50" s="24">
        <v>0</v>
      </c>
      <c r="U50" s="7"/>
      <c r="V50" s="20">
        <v>0</v>
      </c>
      <c r="W50" s="20">
        <v>0</v>
      </c>
    </row>
    <row r="51" spans="1:23" ht="56.25" customHeight="1">
      <c r="A51" s="4">
        <v>6603</v>
      </c>
      <c r="B51" s="4" t="s">
        <v>95</v>
      </c>
      <c r="C51" s="1" t="s">
        <v>61</v>
      </c>
      <c r="D51" s="24">
        <v>4000</v>
      </c>
      <c r="E51" s="24">
        <v>0</v>
      </c>
      <c r="F51" s="25">
        <v>4000</v>
      </c>
      <c r="G51" s="25">
        <v>0</v>
      </c>
      <c r="H51" s="7"/>
      <c r="I51" s="25">
        <v>0</v>
      </c>
      <c r="J51" s="25">
        <v>0</v>
      </c>
      <c r="K51" s="25">
        <v>0</v>
      </c>
      <c r="L51" s="25">
        <v>0</v>
      </c>
      <c r="M51" s="7" t="s">
        <v>96</v>
      </c>
      <c r="N51" s="24">
        <v>4000</v>
      </c>
      <c r="O51" s="24">
        <v>0</v>
      </c>
      <c r="P51" s="24">
        <v>0</v>
      </c>
      <c r="Q51" s="24">
        <v>0</v>
      </c>
      <c r="R51" s="24"/>
      <c r="S51" s="24">
        <v>0</v>
      </c>
      <c r="T51" s="24">
        <v>0</v>
      </c>
      <c r="U51" s="7"/>
      <c r="V51" s="20">
        <v>0</v>
      </c>
      <c r="W51" s="20">
        <v>0</v>
      </c>
    </row>
    <row r="52" spans="1:23" ht="47.25" customHeight="1">
      <c r="A52" s="7">
        <v>6626</v>
      </c>
      <c r="B52" s="4" t="s">
        <v>97</v>
      </c>
      <c r="C52" s="7" t="s">
        <v>61</v>
      </c>
      <c r="D52" s="24">
        <v>23760</v>
      </c>
      <c r="E52" s="24">
        <v>0</v>
      </c>
      <c r="F52" s="25">
        <v>23760</v>
      </c>
      <c r="G52" s="25">
        <v>0</v>
      </c>
      <c r="H52" s="7"/>
      <c r="I52" s="25">
        <v>0</v>
      </c>
      <c r="J52" s="25">
        <v>0</v>
      </c>
      <c r="K52" s="25">
        <v>0</v>
      </c>
      <c r="L52" s="25">
        <v>0</v>
      </c>
      <c r="M52" s="7" t="s">
        <v>98</v>
      </c>
      <c r="N52" s="24">
        <v>23760</v>
      </c>
      <c r="O52" s="24">
        <v>0</v>
      </c>
      <c r="P52" s="24">
        <v>0</v>
      </c>
      <c r="Q52" s="24">
        <v>0</v>
      </c>
      <c r="R52" s="24"/>
      <c r="S52" s="24">
        <v>0</v>
      </c>
      <c r="T52" s="24">
        <v>0</v>
      </c>
      <c r="U52" s="7"/>
      <c r="V52" s="20">
        <v>0</v>
      </c>
      <c r="W52" s="20">
        <v>0</v>
      </c>
    </row>
    <row r="53" spans="1:23" s="47" customFormat="1" ht="25.5" customHeight="1">
      <c r="A53" s="40">
        <v>5300</v>
      </c>
      <c r="B53" s="44" t="s">
        <v>7</v>
      </c>
      <c r="C53" s="42"/>
      <c r="D53" s="43">
        <v>0</v>
      </c>
      <c r="E53" s="43">
        <v>0</v>
      </c>
      <c r="F53" s="43">
        <f>I53+N53+P53+S53+V53</f>
        <v>0</v>
      </c>
      <c r="G53" s="43">
        <f>K53+O53+Q53+T53+W53</f>
        <v>0</v>
      </c>
      <c r="H53" s="42"/>
      <c r="I53" s="43">
        <v>0</v>
      </c>
      <c r="J53" s="43">
        <v>0</v>
      </c>
      <c r="K53" s="43">
        <v>0</v>
      </c>
      <c r="L53" s="43">
        <v>0</v>
      </c>
      <c r="M53" s="78"/>
      <c r="N53" s="43">
        <v>0</v>
      </c>
      <c r="O53" s="43">
        <v>0</v>
      </c>
      <c r="P53" s="43">
        <v>0</v>
      </c>
      <c r="Q53" s="43">
        <v>0</v>
      </c>
      <c r="R53" s="43"/>
      <c r="S53" s="43">
        <v>0</v>
      </c>
      <c r="T53" s="43">
        <v>0</v>
      </c>
      <c r="U53" s="78"/>
      <c r="V53" s="45">
        <v>0</v>
      </c>
      <c r="W53" s="45">
        <v>0</v>
      </c>
    </row>
    <row r="54" spans="1:23" s="47" customFormat="1" ht="15">
      <c r="A54" s="40">
        <v>5400</v>
      </c>
      <c r="B54" s="44" t="s">
        <v>8</v>
      </c>
      <c r="C54" s="42"/>
      <c r="D54" s="43">
        <v>0</v>
      </c>
      <c r="E54" s="43">
        <v>0</v>
      </c>
      <c r="F54" s="43">
        <f>I54+N54+P54+S54+V54</f>
        <v>0</v>
      </c>
      <c r="G54" s="43">
        <f>K54+O54+Q54+T54+W54</f>
        <v>0</v>
      </c>
      <c r="H54" s="42"/>
      <c r="I54" s="43">
        <v>0</v>
      </c>
      <c r="J54" s="43">
        <v>0</v>
      </c>
      <c r="K54" s="43">
        <v>0</v>
      </c>
      <c r="L54" s="43">
        <v>0</v>
      </c>
      <c r="M54" s="78"/>
      <c r="N54" s="43">
        <v>0</v>
      </c>
      <c r="O54" s="43">
        <v>0</v>
      </c>
      <c r="P54" s="43">
        <v>0</v>
      </c>
      <c r="Q54" s="43">
        <v>0</v>
      </c>
      <c r="R54" s="43"/>
      <c r="S54" s="43">
        <v>0</v>
      </c>
      <c r="T54" s="43">
        <v>0</v>
      </c>
      <c r="U54" s="78"/>
      <c r="V54" s="45">
        <v>0</v>
      </c>
      <c r="W54" s="45">
        <v>0</v>
      </c>
    </row>
    <row r="55" spans="1:23" s="47" customFormat="1" ht="15">
      <c r="A55" s="40">
        <v>5500</v>
      </c>
      <c r="B55" s="44" t="s">
        <v>6</v>
      </c>
      <c r="C55" s="42"/>
      <c r="D55" s="43">
        <v>0</v>
      </c>
      <c r="E55" s="43">
        <v>0</v>
      </c>
      <c r="F55" s="43">
        <f>I55+N55+P55+S55+V55</f>
        <v>0</v>
      </c>
      <c r="G55" s="43">
        <f>K55+O55+Q55+T55+W55</f>
        <v>3000</v>
      </c>
      <c r="H55" s="42"/>
      <c r="I55" s="43">
        <v>0</v>
      </c>
      <c r="J55" s="43">
        <v>0</v>
      </c>
      <c r="K55" s="43">
        <v>0</v>
      </c>
      <c r="L55" s="43">
        <v>0</v>
      </c>
      <c r="M55" s="78"/>
      <c r="N55" s="43">
        <v>0</v>
      </c>
      <c r="O55" s="43">
        <f>+O56</f>
        <v>0</v>
      </c>
      <c r="P55" s="43">
        <v>0</v>
      </c>
      <c r="Q55" s="43">
        <f>+Q56</f>
        <v>3000</v>
      </c>
      <c r="R55" s="43"/>
      <c r="S55" s="43">
        <v>0</v>
      </c>
      <c r="T55" s="43">
        <v>0</v>
      </c>
      <c r="U55" s="78"/>
      <c r="V55" s="45">
        <v>0</v>
      </c>
      <c r="W55" s="45">
        <v>0</v>
      </c>
    </row>
    <row r="56" spans="1:23" s="47" customFormat="1" ht="45">
      <c r="A56" s="40"/>
      <c r="B56" s="44" t="s">
        <v>110</v>
      </c>
      <c r="C56" s="42"/>
      <c r="D56" s="43"/>
      <c r="E56" s="43"/>
      <c r="F56" s="43"/>
      <c r="G56" s="43"/>
      <c r="H56" s="42"/>
      <c r="I56" s="43"/>
      <c r="J56" s="43"/>
      <c r="K56" s="43"/>
      <c r="L56" s="43"/>
      <c r="M56" s="78"/>
      <c r="N56" s="43"/>
      <c r="O56" s="43"/>
      <c r="P56" s="43"/>
      <c r="Q56" s="43">
        <v>3000</v>
      </c>
      <c r="R56" s="43"/>
      <c r="S56" s="43"/>
      <c r="T56" s="43"/>
      <c r="U56" s="78"/>
      <c r="V56" s="45"/>
      <c r="W56" s="45"/>
    </row>
    <row r="57" spans="1:23" s="47" customFormat="1" ht="30">
      <c r="A57" s="42">
        <v>6100</v>
      </c>
      <c r="B57" s="65" t="s">
        <v>99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</row>
    <row r="58" spans="1:23" s="47" customFormat="1" ht="30">
      <c r="A58" s="42">
        <v>7400</v>
      </c>
      <c r="B58" s="65" t="s">
        <v>100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</row>
    <row r="59" spans="1:23" s="47" customFormat="1" ht="30">
      <c r="A59" s="42">
        <v>8300</v>
      </c>
      <c r="B59" s="65" t="s">
        <v>101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ht="15">
      <c r="A60" s="42">
        <v>9300</v>
      </c>
      <c r="B60" s="42" t="s">
        <v>102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3" ht="15">
      <c r="A61" s="5"/>
      <c r="B61" s="17"/>
      <c r="C61" s="12"/>
      <c r="D61" s="13"/>
      <c r="E61" s="13"/>
      <c r="F61" s="13"/>
      <c r="G61" s="13"/>
      <c r="H61" s="14"/>
      <c r="I61" s="13"/>
      <c r="J61" s="13"/>
      <c r="K61" s="13"/>
      <c r="L61" s="13"/>
      <c r="M61" s="5"/>
      <c r="N61" s="13"/>
      <c r="O61" s="13"/>
      <c r="P61" s="13"/>
      <c r="Q61" s="13"/>
      <c r="R61" s="13"/>
      <c r="S61" s="13"/>
      <c r="T61" s="13"/>
      <c r="U61" s="5"/>
      <c r="V61" s="13"/>
      <c r="W61" s="13"/>
    </row>
    <row r="62" spans="1:23" ht="38.25" customHeight="1">
      <c r="A62" s="67"/>
      <c r="B62" s="92" t="s">
        <v>34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5"/>
      <c r="U62" s="5"/>
      <c r="V62" s="5"/>
      <c r="W62" s="5"/>
    </row>
    <row r="63" spans="1:23" ht="38.25" customHeight="1">
      <c r="A63" s="67"/>
      <c r="B63" s="92" t="s">
        <v>38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5"/>
      <c r="U63" s="5"/>
      <c r="V63" s="5"/>
      <c r="W63" s="5"/>
    </row>
    <row r="64" spans="1:23" ht="25.5" customHeight="1">
      <c r="A64" s="67"/>
      <c r="B64" s="92" t="s">
        <v>35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5"/>
      <c r="U64" s="5"/>
      <c r="V64" s="5"/>
      <c r="W64" s="5"/>
    </row>
    <row r="65" spans="1:23" ht="26.25" customHeight="1">
      <c r="A65" s="67"/>
      <c r="B65" s="92" t="s">
        <v>36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5"/>
      <c r="U65" s="5"/>
      <c r="V65" s="5"/>
      <c r="W65" s="5"/>
    </row>
    <row r="66" spans="1:23" ht="29.25" customHeight="1">
      <c r="A66" s="67"/>
      <c r="B66" s="92" t="s">
        <v>37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5"/>
      <c r="U66" s="5"/>
      <c r="V66" s="5"/>
      <c r="W66" s="5"/>
    </row>
    <row r="67" spans="1:23" ht="27" customHeight="1">
      <c r="A67" s="67"/>
      <c r="B67" s="93" t="s">
        <v>46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5"/>
      <c r="U67" s="5"/>
      <c r="V67" s="5"/>
      <c r="W67" s="5"/>
    </row>
    <row r="68" ht="29.25" customHeight="1">
      <c r="B68"/>
    </row>
    <row r="69" spans="2:18" ht="18.75" customHeight="1">
      <c r="B69" s="83" t="s">
        <v>108</v>
      </c>
      <c r="C69" s="84"/>
      <c r="D69" s="85"/>
      <c r="E69" s="27"/>
      <c r="F69" s="27"/>
      <c r="G69" s="27"/>
      <c r="H69" s="27"/>
      <c r="I69" s="27"/>
      <c r="J69" s="27"/>
      <c r="K69" s="27"/>
      <c r="L69" s="27"/>
      <c r="M69" s="79" t="s">
        <v>107</v>
      </c>
      <c r="N69" s="36"/>
      <c r="O69" s="36"/>
      <c r="P69" s="36"/>
      <c r="Q69" s="37"/>
      <c r="R69" s="57"/>
    </row>
    <row r="70" spans="2:18" ht="18.75" customHeight="1">
      <c r="B70" s="81" t="s">
        <v>40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32"/>
      <c r="N70" s="82" t="s">
        <v>41</v>
      </c>
      <c r="O70" s="32"/>
      <c r="P70" s="32"/>
      <c r="Q70" s="33"/>
      <c r="R70" s="33"/>
    </row>
    <row r="71" spans="2:18" ht="20.25" customHeight="1">
      <c r="B71" s="83" t="s">
        <v>104</v>
      </c>
      <c r="C71" s="84"/>
      <c r="D71" s="85"/>
      <c r="E71" s="27"/>
      <c r="F71" s="27"/>
      <c r="G71" s="27"/>
      <c r="H71" s="27"/>
      <c r="I71" s="27"/>
      <c r="J71" s="27"/>
      <c r="K71" s="27"/>
      <c r="L71" s="27"/>
      <c r="M71" s="79" t="s">
        <v>105</v>
      </c>
      <c r="N71" s="36"/>
      <c r="O71" s="36"/>
      <c r="P71" s="36"/>
      <c r="Q71" s="37"/>
      <c r="R71" s="57"/>
    </row>
    <row r="72" spans="5:18" ht="25.5" customHeight="1">
      <c r="E72" s="27"/>
      <c r="F72" s="27"/>
      <c r="G72" s="27"/>
      <c r="H72" s="27"/>
      <c r="I72" s="27"/>
      <c r="J72" s="27"/>
      <c r="K72" s="27"/>
      <c r="L72" s="27"/>
      <c r="M72" s="32"/>
      <c r="N72" s="32"/>
      <c r="O72" s="32"/>
      <c r="P72" s="32"/>
      <c r="Q72" s="33"/>
      <c r="R72" s="33"/>
    </row>
    <row r="73" spans="2:18" ht="27" customHeight="1">
      <c r="B73" s="80" t="s">
        <v>106</v>
      </c>
      <c r="C73" s="61"/>
      <c r="D73" s="61"/>
      <c r="E73" s="27"/>
      <c r="F73" s="27"/>
      <c r="G73" s="27"/>
      <c r="H73" s="27"/>
      <c r="I73" s="27"/>
      <c r="J73" s="27"/>
      <c r="K73" s="27"/>
      <c r="L73" s="27"/>
      <c r="M73" s="79" t="s">
        <v>103</v>
      </c>
      <c r="N73" s="36"/>
      <c r="O73" s="36"/>
      <c r="P73" s="36"/>
      <c r="Q73" s="37"/>
      <c r="R73" s="57"/>
    </row>
    <row r="74" spans="2:18" ht="31.5" customHeight="1">
      <c r="B74" s="91" t="s">
        <v>52</v>
      </c>
      <c r="C74" s="91"/>
      <c r="D74" s="91"/>
      <c r="E74" s="27"/>
      <c r="F74" s="27"/>
      <c r="G74" s="27"/>
      <c r="H74" s="27"/>
      <c r="I74" s="27"/>
      <c r="J74" s="27"/>
      <c r="K74" s="27"/>
      <c r="L74" s="27"/>
      <c r="M74" s="32"/>
      <c r="N74" s="82" t="s">
        <v>42</v>
      </c>
      <c r="O74" s="32"/>
      <c r="P74" s="32"/>
      <c r="Q74" s="33"/>
      <c r="R74" s="33"/>
    </row>
    <row r="75" spans="1:18" ht="14.25" customHeight="1">
      <c r="A75" s="6"/>
      <c r="B75" s="34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2"/>
      <c r="N75" s="32"/>
      <c r="O75" s="32"/>
      <c r="P75" s="32"/>
      <c r="Q75" s="33"/>
      <c r="R75" s="33"/>
    </row>
    <row r="76" spans="1:18" ht="21" customHeight="1">
      <c r="A76" s="6"/>
      <c r="B76" s="83" t="s">
        <v>109</v>
      </c>
      <c r="C76" s="84"/>
      <c r="D76" s="85"/>
      <c r="E76" s="29"/>
      <c r="F76" s="29"/>
      <c r="G76" s="29"/>
      <c r="H76" s="29"/>
      <c r="I76" s="29"/>
      <c r="J76" s="29"/>
      <c r="K76" s="29"/>
      <c r="L76" s="29"/>
      <c r="M76" s="79" t="s">
        <v>109</v>
      </c>
      <c r="N76" s="38"/>
      <c r="O76" s="38"/>
      <c r="P76" s="38"/>
      <c r="Q76" s="39"/>
      <c r="R76" s="58"/>
    </row>
    <row r="77" spans="1:16" ht="15.75">
      <c r="A77" s="6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7"/>
      <c r="N77" s="27"/>
      <c r="O77" s="27"/>
      <c r="P77" s="27"/>
    </row>
    <row r="78" spans="1:16" ht="15.75">
      <c r="A78" s="6"/>
      <c r="B78" s="35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7"/>
      <c r="N78" s="27"/>
      <c r="O78" s="27"/>
      <c r="P78" s="27"/>
    </row>
    <row r="79" spans="2:23" ht="15.75">
      <c r="B79" s="30" t="s">
        <v>39</v>
      </c>
      <c r="C79" s="27"/>
      <c r="D79" s="27"/>
      <c r="E79" s="27"/>
      <c r="F79" s="27"/>
      <c r="G79" s="27"/>
      <c r="H79" s="27"/>
      <c r="I79" s="29"/>
      <c r="J79" s="29"/>
      <c r="K79" s="29"/>
      <c r="L79" s="29"/>
      <c r="M79" s="29"/>
      <c r="N79" s="29"/>
      <c r="O79" s="29"/>
      <c r="P79" s="29"/>
      <c r="Q79" s="6"/>
      <c r="R79" s="6"/>
      <c r="S79" s="6"/>
      <c r="T79" s="6"/>
      <c r="U79" s="6"/>
      <c r="V79" s="6"/>
      <c r="W79" s="6"/>
    </row>
    <row r="80" spans="3:23" ht="15.75">
      <c r="C80" s="27"/>
      <c r="D80" s="27"/>
      <c r="E80" s="27"/>
      <c r="F80" s="27"/>
      <c r="G80" s="27"/>
      <c r="H80" s="27"/>
      <c r="I80" s="31"/>
      <c r="J80" s="31"/>
      <c r="K80" s="31"/>
      <c r="L80" s="31"/>
      <c r="M80" s="31"/>
      <c r="N80" s="31"/>
      <c r="O80" s="31"/>
      <c r="P80" s="31"/>
      <c r="Q80" s="5"/>
      <c r="R80" s="5"/>
      <c r="S80" s="5"/>
      <c r="T80" s="5"/>
      <c r="U80" s="5"/>
      <c r="V80" s="5"/>
      <c r="W80" s="5"/>
    </row>
    <row r="81" spans="3:23" ht="15.75">
      <c r="C81" s="27"/>
      <c r="D81" s="27"/>
      <c r="E81" s="27"/>
      <c r="F81" s="27"/>
      <c r="G81" s="27"/>
      <c r="H81" s="27"/>
      <c r="I81" s="31"/>
      <c r="J81" s="31"/>
      <c r="K81" s="31"/>
      <c r="L81" s="31"/>
      <c r="M81" s="31"/>
      <c r="N81" s="31"/>
      <c r="O81" s="31"/>
      <c r="P81" s="31"/>
      <c r="Q81" s="5"/>
      <c r="R81" s="5"/>
      <c r="S81" s="5"/>
      <c r="T81" s="5"/>
      <c r="U81" s="5"/>
      <c r="V81" s="5"/>
      <c r="W81" s="5"/>
    </row>
    <row r="82" spans="2:23" ht="15.75">
      <c r="B82" s="28"/>
      <c r="C82" s="27"/>
      <c r="D82" s="27"/>
      <c r="E82" s="27"/>
      <c r="F82" s="27"/>
      <c r="G82" s="27"/>
      <c r="H82" s="27"/>
      <c r="I82" s="31"/>
      <c r="J82" s="31"/>
      <c r="K82" s="31"/>
      <c r="L82" s="31"/>
      <c r="M82" s="31"/>
      <c r="N82" s="31"/>
      <c r="O82" s="31"/>
      <c r="P82" s="31"/>
      <c r="Q82" s="5"/>
      <c r="R82" s="5"/>
      <c r="S82" s="5"/>
      <c r="T82" s="5"/>
      <c r="U82" s="5"/>
      <c r="V82" s="5"/>
      <c r="W82" s="5"/>
    </row>
    <row r="83" spans="2:23" ht="15">
      <c r="B83" s="1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2:23" ht="15">
      <c r="B84" s="1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2:23" ht="15">
      <c r="B85" s="1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2:23" ht="15">
      <c r="B86" s="1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2:23" ht="15">
      <c r="B87" s="1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2:23" ht="15">
      <c r="B88" s="1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2:23" ht="15">
      <c r="B89" s="1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2:23" ht="15">
      <c r="B90" s="1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2:23" ht="15">
      <c r="B91" s="1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2:23" ht="15">
      <c r="B92" s="1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2:23" ht="15">
      <c r="B93" s="1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2:23" ht="15">
      <c r="B94" s="1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2:23" ht="15">
      <c r="B95" s="1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2:23" ht="15">
      <c r="B96" s="1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2:23" ht="15">
      <c r="B97" s="1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2:23" ht="15">
      <c r="B98" s="1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2:23" ht="15">
      <c r="B99" s="1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2:23" ht="15">
      <c r="B100" s="1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2:23" ht="15">
      <c r="B101" s="1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2:23" ht="15">
      <c r="B102" s="1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2:23" ht="15">
      <c r="B103" s="1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2:23" ht="15">
      <c r="B104" s="1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2:23" ht="15">
      <c r="B105" s="1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2:23" ht="15">
      <c r="B106" s="1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2:23" ht="15">
      <c r="B107" s="1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2:23" ht="15">
      <c r="B108" s="1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2:23" ht="15">
      <c r="B109" s="1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2:23" ht="15">
      <c r="B110" s="1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2:23" ht="15">
      <c r="B111" s="1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2:23" ht="15">
      <c r="B112" s="1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2:23" ht="15">
      <c r="B113" s="1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2:23" ht="15">
      <c r="B114" s="1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2:23" ht="15">
      <c r="B115" s="1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2:23" ht="15">
      <c r="B116" s="1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</sheetData>
  <sheetProtection/>
  <mergeCells count="25">
    <mergeCell ref="A7:A10"/>
    <mergeCell ref="B7:B10"/>
    <mergeCell ref="C7:C10"/>
    <mergeCell ref="D7:D10"/>
    <mergeCell ref="E7:E10"/>
    <mergeCell ref="R9:T9"/>
    <mergeCell ref="F7:F10"/>
    <mergeCell ref="G7:G10"/>
    <mergeCell ref="H7:W8"/>
    <mergeCell ref="B63:S63"/>
    <mergeCell ref="B64:S64"/>
    <mergeCell ref="B65:S65"/>
    <mergeCell ref="B66:S66"/>
    <mergeCell ref="B67:S67"/>
    <mergeCell ref="B62:S62"/>
    <mergeCell ref="B76:D76"/>
    <mergeCell ref="H9:L9"/>
    <mergeCell ref="M9:O9"/>
    <mergeCell ref="P9:Q9"/>
    <mergeCell ref="U9:W9"/>
    <mergeCell ref="A4:W4"/>
    <mergeCell ref="A5:W5"/>
    <mergeCell ref="B69:D69"/>
    <mergeCell ref="B74:D74"/>
    <mergeCell ref="B71:D71"/>
  </mergeCells>
  <printOptions/>
  <pageMargins left="0.2755905511811024" right="0.15748031496062992" top="0.6692913385826772" bottom="0.35433070866141736" header="0.31496062992125984" footer="0.15748031496062992"/>
  <pageSetup fitToHeight="412" horizontalDpi="600" verticalDpi="600" orientation="landscape" paperSize="9" scale="45" r:id="rId3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Noneva</cp:lastModifiedBy>
  <cp:lastPrinted>2021-04-15T11:37:40Z</cp:lastPrinted>
  <dcterms:created xsi:type="dcterms:W3CDTF">2015-02-06T12:34:28Z</dcterms:created>
  <dcterms:modified xsi:type="dcterms:W3CDTF">2021-04-15T11:37:45Z</dcterms:modified>
  <cp:category/>
  <cp:version/>
  <cp:contentType/>
  <cp:contentStatus/>
</cp:coreProperties>
</file>